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180" windowWidth="15600" windowHeight="11460" activeTab="0"/>
  </bookViews>
  <sheets>
    <sheet name="Plan1" sheetId="1" r:id="rId1"/>
  </sheets>
  <definedNames>
    <definedName name="_xlnm.Print_Area" localSheetId="0">'Plan1'!$A$1:$H$246</definedName>
    <definedName name="_xlnm.Print_Titles" localSheetId="0">'Plan1'!$11:$12</definedName>
  </definedNames>
  <calcPr fullCalcOnLoad="1"/>
</workbook>
</file>

<file path=xl/sharedStrings.xml><?xml version="1.0" encoding="utf-8"?>
<sst xmlns="http://schemas.openxmlformats.org/spreadsheetml/2006/main" count="579" uniqueCount="295">
  <si>
    <t>6.1</t>
  </si>
  <si>
    <t>PLANILHA DE ORÇAMENTOS - COMPRA DE MATERIAIS E/OU SERVIÇOS</t>
  </si>
  <si>
    <t>ITEM</t>
  </si>
  <si>
    <t>DESCRIÇÃO</t>
  </si>
  <si>
    <t>QUANT.</t>
  </si>
  <si>
    <t>UNID.</t>
  </si>
  <si>
    <t>MATERIAL</t>
  </si>
  <si>
    <t>MÃO DE OBRA</t>
  </si>
  <si>
    <t>1.0</t>
  </si>
  <si>
    <t xml:space="preserve"> </t>
  </si>
  <si>
    <t>m²</t>
  </si>
  <si>
    <t>un</t>
  </si>
  <si>
    <t>I</t>
  </si>
  <si>
    <t>1.2</t>
  </si>
  <si>
    <t>2.1</t>
  </si>
  <si>
    <t>3.1</t>
  </si>
  <si>
    <t>4.1</t>
  </si>
  <si>
    <t>5.1</t>
  </si>
  <si>
    <t>3.2</t>
  </si>
  <si>
    <t>4.2</t>
  </si>
  <si>
    <t>1.1</t>
  </si>
  <si>
    <t>11.1</t>
  </si>
  <si>
    <t>1.3</t>
  </si>
  <si>
    <t>DIVISÓRIAS</t>
  </si>
  <si>
    <t>7.1</t>
  </si>
  <si>
    <t>x,xx</t>
  </si>
  <si>
    <t>O fornecimento e instalação das divisórias, das esquadrias e das máscaras da sala de auto-atendimento inclui todos os complementos, bem como os perfis e estruturas necessárias para garantir suas estabilidades estruturais, independentemente do pé-direito informado.</t>
  </si>
  <si>
    <t>Os locais eventualmente atingidos durante as obras deverão ser inteiramente recuperados (pintura, reboco, esquadrias, estruturas diversas, dutos do ar condicionado, revestimentos).</t>
  </si>
  <si>
    <t>A empresa se declara ciente de todas as condições e singularidade aplicáveis a esta obra.</t>
  </si>
  <si>
    <t>Diariamente, a empresa deverá executar a limpeza geral da obra, retirando e transportando para fora das dependências do Banco,  todo e quaisquer materiais inservíveis, caliça, restos diversos, etc.</t>
  </si>
  <si>
    <t>8.1</t>
  </si>
  <si>
    <t>conj.</t>
  </si>
  <si>
    <t>m</t>
  </si>
  <si>
    <t>2.2</t>
  </si>
  <si>
    <t>8.2</t>
  </si>
  <si>
    <t>8.3</t>
  </si>
  <si>
    <t>2.3</t>
  </si>
  <si>
    <t>2.4</t>
  </si>
  <si>
    <t>7.2</t>
  </si>
  <si>
    <t>4.3</t>
  </si>
  <si>
    <t>1. OBJETO: CONTRATAÇÃO DE SERVIÇOS E OBRAS PARA ACESSIBILIDADE AGÊNCIAS EM FLORIANÓPOLIS/SC</t>
  </si>
  <si>
    <t xml:space="preserve">2. ENDEREÇO:  </t>
  </si>
  <si>
    <t>3. PRAZO DE EXECUÇÃO/ENTREGA: 45 DIAS</t>
  </si>
  <si>
    <t>PREÇO</t>
  </si>
  <si>
    <t>TOTAL</t>
  </si>
  <si>
    <t xml:space="preserve"> CONTRATAÇÃO DE SERVIÇOS E OBRAS PARA ACESSIBILIDADE PARA AGÊNCIAS EM FLORIANÓPOLIS/SC</t>
  </si>
  <si>
    <t>SERVIÇOS E OBRAS AG FLORIANÓPOLIS</t>
  </si>
  <si>
    <t xml:space="preserve"> OBRAS CIVIS</t>
  </si>
  <si>
    <t xml:space="preserve"> INSTALAÇÕES PROVISÓRIAS</t>
  </si>
  <si>
    <t>" as built" civil, hidrossanitário e elétrico</t>
  </si>
  <si>
    <t>Tapumes chapa compensada pintadas com porta -tranca e chave.</t>
  </si>
  <si>
    <t xml:space="preserve"> SERVIÇOS PRELIMINARES</t>
  </si>
  <si>
    <t>Demolição</t>
  </si>
  <si>
    <t>2.1.1</t>
  </si>
  <si>
    <t xml:space="preserve">       - rampa existente com auxilio de martelo rompedor</t>
  </si>
  <si>
    <t>2.1.2</t>
  </si>
  <si>
    <t xml:space="preserve">       - escada existente com auxilio de martelo rompedor</t>
  </si>
  <si>
    <t>2.1.5</t>
  </si>
  <si>
    <t xml:space="preserve">      -  piso pedra granito - rampa de acesso ao sanitário adaptado</t>
  </si>
  <si>
    <t>2.1.6</t>
  </si>
  <si>
    <t xml:space="preserve">      -  alvenaria da copa</t>
  </si>
  <si>
    <t>Retirada de:</t>
  </si>
  <si>
    <t>2.2.1</t>
  </si>
  <si>
    <t xml:space="preserve">       - esquadria madeira existente </t>
  </si>
  <si>
    <t>2.2.2</t>
  </si>
  <si>
    <t xml:space="preserve">       - remoção de instalações hidráulicas e elétricas desativadas</t>
  </si>
  <si>
    <t>2.2.3</t>
  </si>
  <si>
    <t xml:space="preserve">       - guarda-corpo existente</t>
  </si>
  <si>
    <t xml:space="preserve">Retirada com reaproveitamento </t>
  </si>
  <si>
    <t>2.3.1</t>
  </si>
  <si>
    <t xml:space="preserve">      -  piso pedra granito</t>
  </si>
  <si>
    <t>2.3.2</t>
  </si>
  <si>
    <t xml:space="preserve">       - piso ladrilho hidráulico/cimentício do passeio</t>
  </si>
  <si>
    <t>Relocar:</t>
  </si>
  <si>
    <t>2.4.1</t>
  </si>
  <si>
    <t xml:space="preserve">      -  balcão de pia com tampo</t>
  </si>
  <si>
    <t>2.4.2</t>
  </si>
  <si>
    <t xml:space="preserve">      -  mobiliário da copa</t>
  </si>
  <si>
    <t>2.4.3</t>
  </si>
  <si>
    <t xml:space="preserve">      -  divisória naval</t>
  </si>
  <si>
    <t xml:space="preserve">       - fornecimento e instalação de divisória naval BP Plus cristal, igual à existente</t>
  </si>
  <si>
    <t xml:space="preserve">       - relocar divisória naval BP Plus cristal.</t>
  </si>
  <si>
    <t>3.3</t>
  </si>
  <si>
    <t>PAVIMENTAÇÕES</t>
  </si>
  <si>
    <t>Pisos:</t>
  </si>
  <si>
    <t>4.1.1</t>
  </si>
  <si>
    <t xml:space="preserve">       - enchimento</t>
  </si>
  <si>
    <t>m³</t>
  </si>
  <si>
    <t>4.1.2</t>
  </si>
  <si>
    <t xml:space="preserve">       - regularização para pavimentação colada </t>
  </si>
  <si>
    <t>4.1.3</t>
  </si>
  <si>
    <t xml:space="preserve">      - basalto tear levigado - rampa e degraus da escada</t>
  </si>
  <si>
    <t>4.1.4</t>
  </si>
  <si>
    <t xml:space="preserve">      - granito preto igual ao existente</t>
  </si>
  <si>
    <t>4.1.5</t>
  </si>
  <si>
    <t>4.1.6</t>
  </si>
  <si>
    <t xml:space="preserve">       - revestimento em granito igual ao existente/recompor</t>
  </si>
  <si>
    <t>4.1.7</t>
  </si>
  <si>
    <t xml:space="preserve">       - sinalização tátil alerta  INTERNO</t>
  </si>
  <si>
    <t>4.1.8</t>
  </si>
  <si>
    <t xml:space="preserve">       - sinalização tátil alerta EXTERNA</t>
  </si>
  <si>
    <t>4.1.9</t>
  </si>
  <si>
    <t xml:space="preserve">       - sinalização tátil direcional EXTERNA</t>
  </si>
  <si>
    <t>4.1.10</t>
  </si>
  <si>
    <t xml:space="preserve">       - reacomodação do passeio com ladrilho hidráulico cimentício igual ao existente</t>
  </si>
  <si>
    <t>REVESTIMENTOS</t>
  </si>
  <si>
    <t>5.2</t>
  </si>
  <si>
    <t xml:space="preserve">      - pastilha idem existente/ recompor</t>
  </si>
  <si>
    <t xml:space="preserve">ESQUADRIAS </t>
  </si>
  <si>
    <t>Porta de Madeira para verniz, com marco</t>
  </si>
  <si>
    <t>6.1.1</t>
  </si>
  <si>
    <t xml:space="preserve">         - 90cmx210cm - 01 folha - abrir</t>
  </si>
  <si>
    <t>6.2</t>
  </si>
  <si>
    <t>Porta de Divisória naval BP Plus cristal, para a copa</t>
  </si>
  <si>
    <t>6.2.1</t>
  </si>
  <si>
    <t>FERRAGENS</t>
  </si>
  <si>
    <t xml:space="preserve">Porta madeira </t>
  </si>
  <si>
    <t>7.1.1</t>
  </si>
  <si>
    <t xml:space="preserve"> interna de abrir tipo alavanca </t>
  </si>
  <si>
    <t>Porta Divisória naval</t>
  </si>
  <si>
    <t>7.2.1</t>
  </si>
  <si>
    <t>PINTURA</t>
  </si>
  <si>
    <t xml:space="preserve">    - Acrílica com emassamento </t>
  </si>
  <si>
    <t xml:space="preserve">    - PVA sem emassamento</t>
  </si>
  <si>
    <t xml:space="preserve">    - verniz pigmentado igual as portas existentes</t>
  </si>
  <si>
    <t>PROGRAMAÇÃO VISUAL</t>
  </si>
  <si>
    <t>9.1</t>
  </si>
  <si>
    <t>Adesivos:</t>
  </si>
  <si>
    <t>9.1.1</t>
  </si>
  <si>
    <t>adesivo com pictograma de deficientes SIA - ACESSIBILIDADE - REF. A3</t>
  </si>
  <si>
    <t>9.1.2</t>
  </si>
  <si>
    <t>adesivo com pictograma de deficientes SIA - CÃO GUIA - REF. A4</t>
  </si>
  <si>
    <t>9.2</t>
  </si>
  <si>
    <t>Placas de acrílico, conforme projeto anexo</t>
  </si>
  <si>
    <t>9.2.1</t>
  </si>
  <si>
    <t xml:space="preserve">Atendimento agência e autoatendimento, com braile, no pórtico, 30cmx17,50cm </t>
  </si>
  <si>
    <t>9.2.2</t>
  </si>
  <si>
    <t>Instruções para sair após 22h, no pórtico, 24cmx13cm, colada</t>
  </si>
  <si>
    <t>9.2.3</t>
  </si>
  <si>
    <t>Sanitário Unissex, 15cmx15cm, colada</t>
  </si>
  <si>
    <t>9.2.4</t>
  </si>
  <si>
    <t>Em braile: unissex, 15cmx7cm, colada</t>
  </si>
  <si>
    <t>ACESSÓRIOS SANITÁRIO ADAPTADO</t>
  </si>
  <si>
    <t>10.1</t>
  </si>
  <si>
    <t xml:space="preserve">         - barra para porta, em aço inox</t>
  </si>
  <si>
    <t>10.2</t>
  </si>
  <si>
    <t xml:space="preserve">         - barra 80,0cm, em aço inox</t>
  </si>
  <si>
    <t>10.3</t>
  </si>
  <si>
    <t xml:space="preserve">         - barra mínimo 40,0 cm, para lavatório, em aço inox</t>
  </si>
  <si>
    <t>10.4</t>
  </si>
  <si>
    <t xml:space="preserve">         - espelho cristal</t>
  </si>
  <si>
    <t>10.5</t>
  </si>
  <si>
    <t xml:space="preserve">         - chapa para porta em aço inox</t>
  </si>
  <si>
    <t>SERRALHERIA</t>
  </si>
  <si>
    <t>Aço inox</t>
  </si>
  <si>
    <t>11.1.1</t>
  </si>
  <si>
    <t xml:space="preserve">         - guarda corpo c/ corrimão duplo completo em aço inox - rampa externa</t>
  </si>
  <si>
    <t>11.1.2</t>
  </si>
  <si>
    <t xml:space="preserve">         - passamão duplo em ferro Φ 4,0 cm - rampa interna</t>
  </si>
  <si>
    <t>APARELHOS SANITÁRIOS</t>
  </si>
  <si>
    <t>12.1</t>
  </si>
  <si>
    <t>vaso sanitário c/assento sanit.completo - linha confort - DECA ou equivalente</t>
  </si>
  <si>
    <t>12.2</t>
  </si>
  <si>
    <t>12.3</t>
  </si>
  <si>
    <t>papeleira</t>
  </si>
  <si>
    <t>12.4</t>
  </si>
  <si>
    <t xml:space="preserve">saboneteira </t>
  </si>
  <si>
    <t>12.5</t>
  </si>
  <si>
    <t>toalheiro p/ papel toalha</t>
  </si>
  <si>
    <t>12.6</t>
  </si>
  <si>
    <t>caixa de descarga de embutir</t>
  </si>
  <si>
    <t>METAIS SANITÁRIOS</t>
  </si>
  <si>
    <t>13.1</t>
  </si>
  <si>
    <t>torneira  para sanitário</t>
  </si>
  <si>
    <t>REDE DE ÁGUA FRIA</t>
  </si>
  <si>
    <t>14.1</t>
  </si>
  <si>
    <t>Instalações de agua para sanitário e copa</t>
  </si>
  <si>
    <t>14.2</t>
  </si>
  <si>
    <t>Adaptações de obra civil externas ao sanitário adaptado e copa</t>
  </si>
  <si>
    <t>REDE DE ESGOTO CLOACAL</t>
  </si>
  <si>
    <t>15.1</t>
  </si>
  <si>
    <t>Instalações de esgoto completa para sanitário  adaptado e copa</t>
  </si>
  <si>
    <t>15.2</t>
  </si>
  <si>
    <t>REDE ELETRICA</t>
  </si>
  <si>
    <t>16.1</t>
  </si>
  <si>
    <t xml:space="preserve">Instalações elétrica completa com botoeira para sanitário </t>
  </si>
  <si>
    <t>16.2</t>
  </si>
  <si>
    <t>Infraestrutura elétrica para copa e sanitário adaptado</t>
  </si>
  <si>
    <t>16.3</t>
  </si>
  <si>
    <t>exaustor para sanitário adaptado</t>
  </si>
  <si>
    <t>LIMPEZA</t>
  </si>
  <si>
    <t>17.1</t>
  </si>
  <si>
    <t>Retirada de entulho</t>
  </si>
  <si>
    <t>Limpeza permanente da obra</t>
  </si>
  <si>
    <t>Limpeza final da obra</t>
  </si>
  <si>
    <t>TOTAL AG FLORIANÓPOLIS</t>
  </si>
  <si>
    <t>SERVIÇOS E OBRAS AG. ESTREITO</t>
  </si>
  <si>
    <t xml:space="preserve">      -  revestimento do piso, em granito, no estacionamento</t>
  </si>
  <si>
    <t xml:space="preserve">       - puxador sanitário adaptado </t>
  </si>
  <si>
    <t xml:space="preserve">       - lavatório sanitário adaptado </t>
  </si>
  <si>
    <t xml:space="preserve">       - barras de apoio do sanitário adaptado </t>
  </si>
  <si>
    <t xml:space="preserve">       - lavatório do sanitário adaptado </t>
  </si>
  <si>
    <t>SUPRA-ESTRUTURA</t>
  </si>
  <si>
    <t>Estrutura de concreto:</t>
  </si>
  <si>
    <t>3.1.1</t>
  </si>
  <si>
    <t>Viga de concreto para base corrimão</t>
  </si>
  <si>
    <t>4.4</t>
  </si>
  <si>
    <t xml:space="preserve">      - basalto tear levigado</t>
  </si>
  <si>
    <t>4.5</t>
  </si>
  <si>
    <t xml:space="preserve">       - placa cimento amarelo alerta 20,0cm x20,0cm - EXTERNO</t>
  </si>
  <si>
    <t xml:space="preserve">      - recomposição de azulejo igual ao existente no sanitário adaptado</t>
  </si>
  <si>
    <t xml:space="preserve">    -  separação das vagas de estacionamento</t>
  </si>
  <si>
    <t>6.3</t>
  </si>
  <si>
    <t xml:space="preserve">    -  pictograma das vagas de estacionamento</t>
  </si>
  <si>
    <t>Aço Inox</t>
  </si>
  <si>
    <t>8.1.1</t>
  </si>
  <si>
    <t xml:space="preserve">         - corrimão duplo completo em aço inox para a rampa e escadaria externa</t>
  </si>
  <si>
    <t xml:space="preserve">         - guarda corpo completo em aço inox para a rampa e escadaria externa</t>
  </si>
  <si>
    <t xml:space="preserve">Placas </t>
  </si>
  <si>
    <t>Placa para o estacionamento reservado para pessoas com deficiência, com pedestal</t>
  </si>
  <si>
    <t>Adaptação para instalação de bacia sanitária</t>
  </si>
  <si>
    <t>TOTAL AG. ESTREITO</t>
  </si>
  <si>
    <t>SERVIÇOS E OBRAS AG. TRINDADE</t>
  </si>
  <si>
    <t xml:space="preserve">       - rampa existente para alargamento.</t>
  </si>
  <si>
    <t xml:space="preserve">       - pavimentação para colocação de sinalização de alerta na escada e rampa</t>
  </si>
  <si>
    <t xml:space="preserve">       - bacia do sanitário adaptado </t>
  </si>
  <si>
    <t xml:space="preserve">       - corrimão da rampa</t>
  </si>
  <si>
    <t>3.1.2</t>
  </si>
  <si>
    <t>Rampa em concreto completa com ferragens</t>
  </si>
  <si>
    <t xml:space="preserve">      - basalto tear levigado para a rampa</t>
  </si>
  <si>
    <t>Aço</t>
  </si>
  <si>
    <t>5.1.1</t>
  </si>
  <si>
    <t xml:space="preserve">         - guarda corpo c/ corrimão duplo completo em aço inox</t>
  </si>
  <si>
    <t>5.1.2</t>
  </si>
  <si>
    <t>5.1.3</t>
  </si>
  <si>
    <t xml:space="preserve">         - guia de balizamento em inox</t>
  </si>
  <si>
    <t>5.1.4</t>
  </si>
  <si>
    <t xml:space="preserve">         - adaptação do corrimão existente</t>
  </si>
  <si>
    <t>6.1.2</t>
  </si>
  <si>
    <t>6.2.2</t>
  </si>
  <si>
    <t>6.2.3</t>
  </si>
  <si>
    <t>6.2.4</t>
  </si>
  <si>
    <t>TOTAL AG. TRINDADE</t>
  </si>
  <si>
    <t>A</t>
  </si>
  <si>
    <t>OBSERVAÇÕES:</t>
  </si>
  <si>
    <t>Todos os serviços são considerados completos do início ao final, com todas suas singularidades. Deslocamento, materiais, condições, aplicabilidade e mão de obra necessários estão dentro do preço estimado.</t>
  </si>
  <si>
    <t>A obra é considerada como um todo, sendo entregue pronta para uso e no padrão do Banco. Ainda na condição de proponente, a empresa pode consultar a Unidade de Engenharia - Gerência de Projetos e Obras Civis para sanar todas as dúvidas, pois o preço orçado é para a execução de toda a obra.</t>
  </si>
  <si>
    <t>As cores dos montantes e painéis deverão obedecer o padrão dos painéis e montantes existentes no local.</t>
  </si>
  <si>
    <t>O leiaute fornecido pelo Banco não poderá sofrer modificações  durante a execução das obras/serviços. Toda e qualquer alteração  do objeto, que eventualmente se fizer necessária, deverá ser submetida  à análise prévia da Unidade de Engenharia. Os questionamentos ou  pedidos da administração da casa, ou de outros funcionários do Banco,  deverão ser encaminhados à Unidade de Engenharia. A empresa  contratada será responsável pelas modificações indevidas ou não autorizadas, às suas expensas e sem prorrogação de prazo.</t>
  </si>
  <si>
    <r>
      <t xml:space="preserve">Todos os materiais usados na obra deverão ser de primeira qualidade, sendo os produtos </t>
    </r>
    <r>
      <rPr>
        <b/>
        <sz val="10"/>
        <rFont val="Calibri"/>
        <family val="2"/>
      </rPr>
      <t>conforme especificações do memorial ou equivalentes</t>
    </r>
    <r>
      <rPr>
        <sz val="10"/>
        <rFont val="Calibri"/>
        <family val="2"/>
      </rPr>
      <t>. A mão de obra a empregar será também, de primeira qualidade, sendo a execução e acabamento dos trabalhos esmerados e seguindo os melhores padrões conhecidos em serviços congêneres. Os trabalhos executados que não satisfaçam as condições estabelecidas poderão ser impugnados pelo Banco, correndo por conta do empreiteiro as despesas necessárias para a correção (demolição e reconstrução) dos serviços impugnados.</t>
    </r>
  </si>
  <si>
    <t xml:space="preserve">A empresa contratada deverá comunicar a Administração da Agência, com 48 h de antecedência,  a data e horário de    execução dos  serviços, bem  como, a relação dos funcionários que participarão da obra. </t>
  </si>
  <si>
    <r>
      <t xml:space="preserve">A empresa deverá fornecer a </t>
    </r>
    <r>
      <rPr>
        <b/>
        <sz val="10"/>
        <rFont val="Calibri"/>
        <family val="2"/>
      </rPr>
      <t>ART/ RRT de execução</t>
    </r>
    <r>
      <rPr>
        <sz val="10"/>
        <rFont val="Calibri"/>
        <family val="2"/>
      </rPr>
      <t xml:space="preserve"> da obra  antes de iniciar o serviço. </t>
    </r>
  </si>
  <si>
    <t>Antes do início dos serviços deverá ser agendada uma reunião com a Unidade de Engenharia para apresentação dos projetos e esclarecimento de dúvidas.</t>
  </si>
  <si>
    <r>
      <t xml:space="preserve">A empresa deverá apresentar </t>
    </r>
    <r>
      <rPr>
        <b/>
        <sz val="10"/>
        <rFont val="Calibri"/>
        <family val="2"/>
      </rPr>
      <t>registro</t>
    </r>
    <r>
      <rPr>
        <sz val="10"/>
        <rFont val="Calibri"/>
        <family val="2"/>
      </rPr>
      <t xml:space="preserve"> na Entidade Profissional Competente responsável pela fiscalização dos serviços (</t>
    </r>
    <r>
      <rPr>
        <b/>
        <sz val="10"/>
        <rFont val="Calibri"/>
        <family val="2"/>
      </rPr>
      <t>CREA</t>
    </r>
    <r>
      <rPr>
        <sz val="10"/>
        <rFont val="Calibri"/>
        <family val="2"/>
      </rPr>
      <t xml:space="preserve"> e/ou </t>
    </r>
    <r>
      <rPr>
        <b/>
        <sz val="10"/>
        <rFont val="Calibri"/>
        <family val="2"/>
      </rPr>
      <t>CAU</t>
    </r>
    <r>
      <rPr>
        <sz val="10"/>
        <rFont val="Calibri"/>
        <family val="2"/>
      </rPr>
      <t>).</t>
    </r>
  </si>
  <si>
    <t>A empresa deverá observar as Normas Gerais contidas na NBR 9050, Memoriais Técnicos e plantas.</t>
  </si>
  <si>
    <r>
      <t xml:space="preserve">A empresa deverá manter atualizado um </t>
    </r>
    <r>
      <rPr>
        <b/>
        <sz val="10"/>
        <rFont val="Calibri"/>
        <family val="2"/>
      </rPr>
      <t>diário de obra</t>
    </r>
    <r>
      <rPr>
        <sz val="10"/>
        <rFont val="Calibri"/>
        <family val="2"/>
      </rPr>
      <t>, a ser entregue semanalmente ao responsável pela obra, para acompanhamento dos serviços executados.</t>
    </r>
  </si>
  <si>
    <t>A empresa deverá observar as instruções e recomendações dos fabricantes dos materiais.</t>
  </si>
  <si>
    <t>A empresa deverá entregar na conclusão do serviço, juntamente   com o "As Built" da obra.</t>
  </si>
  <si>
    <r>
      <t xml:space="preserve">Os licitantes deverão preencher, obrigatoriamente, todos os subitens da planilha, com preço unitário para material e mão de obra e preço total, sob pena de terem sua proposta desclassificada. Não serão aceitas planilhas com valores preenchidos iguais a R$ 0,00. Os subitens marcados com x,xx, não deverão ser cotados para material. </t>
    </r>
    <r>
      <rPr>
        <b/>
        <sz val="10"/>
        <rFont val="Calibri"/>
        <family val="2"/>
      </rPr>
      <t xml:space="preserve">A empresa deverá apresentar a planilha com assinatura de seu  responsável em todas as vias. </t>
    </r>
  </si>
  <si>
    <t>No preço unitário para material, mão de obra e no respectivo  preço total, de cada subitem, deverá o proponente incluir todos  os insumos, taxas, BDI e demais despesas que compõe o subitem, sob pena de terem sua proposta desclassificada.</t>
  </si>
  <si>
    <t>Faculta ao proponente fazer prévia visita ao local da obra para proceder minucioso exame das condições locais, averiguar os serviços e material a empregar. Qualquer dúvida ou irregularidade observada nos projetos ou especificações deverá ser previamente esclarecida com a Unidade de Engenharia do Banco, visto que, depois de apresentada a proposta, o Banco não acolherá nenhuma reivindicação.</t>
  </si>
  <si>
    <t>A empresa deverá fazer conjuntamente com as especificações da planilha uma análise prévia do projeto, com o objetivo de orçar com compatibilidade mercadológica os itens da mesma.</t>
  </si>
  <si>
    <t xml:space="preserve">A garantia dos equipamentos, dos materiais e das instalações deverá ser de 12 (doze) meses, a contar da data de conclusão definitiva da obra. </t>
  </si>
  <si>
    <t>B</t>
  </si>
  <si>
    <t>CONDIÇÕES PARA PAGAMENTO:</t>
  </si>
  <si>
    <t>Para liberação das faturas da obra, a contratada deverá observar o seguinte:</t>
  </si>
  <si>
    <t>Comunicar o término da etapa ou o final da obra, mediante formalização por e-mail ou correspondência.</t>
  </si>
  <si>
    <t>Aguardar a vistoria final ou parcial, conforme contrato, e a liberação pela fiscalização do Banco, para emissão da nota fiscal dos equipamentos e dos serviços contratados.</t>
  </si>
  <si>
    <t>C</t>
  </si>
  <si>
    <t>LIMPEZA DA OBRA:</t>
  </si>
  <si>
    <t>TOTAL GERAL AGÊNCIAS EM FLORIANÓPOLIS</t>
  </si>
  <si>
    <r>
      <rPr>
        <b/>
        <sz val="10"/>
        <rFont val="Calibri"/>
        <family val="2"/>
      </rPr>
      <t>AG. FLORIANÓPOLIS</t>
    </r>
    <r>
      <rPr>
        <sz val="10"/>
        <rFont val="Calibri"/>
        <family val="2"/>
      </rPr>
      <t xml:space="preserve"> - RUA PRESIDENTE NEREU RAMOS, 69 - FLORIANÓPOLIS/SC</t>
    </r>
  </si>
  <si>
    <r>
      <t xml:space="preserve">AG. ESTREITO - </t>
    </r>
    <r>
      <rPr>
        <sz val="10"/>
        <rFont val="Calibri"/>
        <family val="2"/>
      </rPr>
      <t>RUA GENERAL EURICO GASPAR, 1255 - FLORIANÓPOLIS/SC</t>
    </r>
  </si>
  <si>
    <r>
      <t>AG. TRINDADE</t>
    </r>
    <r>
      <rPr>
        <sz val="10"/>
        <rFont val="Calibri"/>
        <family val="2"/>
      </rPr>
      <t xml:space="preserve"> - RUA MADRE BENVENUTA, 112 - FLORIANÓPOLIS/SC</t>
    </r>
  </si>
  <si>
    <r>
      <t xml:space="preserve">4. HORÁRIO PARA EXECUÇÃO/ENTREGA: </t>
    </r>
    <r>
      <rPr>
        <sz val="10"/>
        <rFont val="Calibri"/>
        <family val="2"/>
      </rPr>
      <t>após expediente e fins de semana; dias e horários formalizados com 48 horas de antecedência.</t>
    </r>
  </si>
  <si>
    <r>
      <t xml:space="preserve">5. CONDIÇÕES DE PAGAMENTO: </t>
    </r>
    <r>
      <rPr>
        <sz val="10"/>
        <rFont val="Calibri"/>
        <family val="2"/>
      </rPr>
      <t>Conforme serviço medido, até o 4º (quarto) dia útil do mês subsequente ao da prestação dos serviços.</t>
    </r>
  </si>
  <si>
    <r>
      <t>6. ANEXOS:</t>
    </r>
    <r>
      <rPr>
        <sz val="10"/>
        <rFont val="Calibri"/>
        <family val="2"/>
      </rPr>
      <t xml:space="preserve"> Projetos e memoriais descritivos serão disponibilizados pela Unidade de Licitações e Compras.</t>
    </r>
  </si>
  <si>
    <t>Lavatório suspenso de canto linha Izy com sifão cromado- DECA ou equivalente</t>
  </si>
  <si>
    <t xml:space="preserve">       - porcelanato esmaltado PEIV - cor branco gelo no sanitário adaptado</t>
  </si>
  <si>
    <t xml:space="preserve">      - azulejo ( 20cmx20cm, liso, acetinado, cor branco)</t>
  </si>
  <si>
    <t>Viga de concreto para base corrimão completa</t>
  </si>
  <si>
    <t>18.1</t>
  </si>
  <si>
    <t>18.3</t>
  </si>
  <si>
    <t>18.2</t>
  </si>
  <si>
    <t>Viga de concreto para base corrimão e estrutura da rampa</t>
  </si>
  <si>
    <t>17.1.1</t>
  </si>
  <si>
    <t>7.1.2</t>
  </si>
  <si>
    <t>8.1.2</t>
  </si>
  <si>
    <t>8.2.1</t>
  </si>
  <si>
    <t>8.2.2</t>
  </si>
  <si>
    <t>8.2.3</t>
  </si>
  <si>
    <t>11.2</t>
  </si>
  <si>
    <t xml:space="preserve">             PREÇO UNITÁRIO</t>
  </si>
  <si>
    <t xml:space="preserve">       - gesso acartonado impermeável, placa verde=10cm</t>
  </si>
  <si>
    <t xml:space="preserve"> interna de abrir tipo bola </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</si>
</sst>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0.00;[Red]#,##0.00"/>
    <numFmt numFmtId="180" formatCode="0_);[Red]\(0\)"/>
    <numFmt numFmtId="181" formatCode="&quot;Sim&quot;;&quot;Sim&quot;;&quot;Não&quot;"/>
    <numFmt numFmtId="182" formatCode="&quot;Verdadeiro&quot;;&quot;Verdadeiro&quot;;&quot;Falso&quot;"/>
    <numFmt numFmtId="183" formatCode="&quot;Ativar&quot;;&quot;Ativar&quot;;&quot;Desativar&quot;"/>
    <numFmt numFmtId="184" formatCode="[$€-2]\ #,##0.00_);[Red]\([$€-2]\ #,##0.00\)"/>
  </numFmts>
  <fonts count="43">
    <font>
      <sz val="10"/>
      <name val="MS Sans Serif"/>
      <family val="0"/>
    </font>
    <font>
      <sz val="12"/>
      <color indexed="8"/>
      <name val="Calibri"/>
      <family val="2"/>
    </font>
    <font>
      <sz val="8"/>
      <name val="MS Sans Serif"/>
      <family val="2"/>
    </font>
    <font>
      <b/>
      <sz val="8"/>
      <name val="Times New Roman"/>
      <family val="1"/>
    </font>
    <font>
      <sz val="10"/>
      <name val="Calibri"/>
      <family val="2"/>
    </font>
    <font>
      <b/>
      <sz val="10"/>
      <name val="Calibri"/>
      <family val="2"/>
    </font>
    <font>
      <sz val="10"/>
      <name val="Arial"/>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i/>
      <sz val="10"/>
      <name val="Calibri"/>
      <family val="2"/>
    </font>
    <font>
      <b/>
      <sz val="12"/>
      <name val="Calibri"/>
      <family val="2"/>
    </font>
    <font>
      <b/>
      <sz val="9"/>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right style="thin"/>
      <top style="double"/>
      <bottom>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hair"/>
      <top style="hair"/>
      <bottom style="hair"/>
    </border>
    <border>
      <left style="medium"/>
      <right style="thin"/>
      <top style="medium"/>
      <bottom style="thin"/>
    </border>
    <border>
      <left style="thin"/>
      <right style="thin"/>
      <top style="medium"/>
      <bottom style="thin"/>
    </border>
    <border>
      <left style="medium"/>
      <right style="thin"/>
      <top style="thin"/>
      <bottom style="medium"/>
    </border>
    <border>
      <left style="thin"/>
      <right>
        <color indexed="63"/>
      </right>
      <top style="medium"/>
      <bottom style="thin"/>
    </border>
    <border>
      <left>
        <color indexed="63"/>
      </left>
      <right style="thin"/>
      <top style="medium"/>
      <bottom style="thin"/>
    </border>
    <border>
      <left style="hair"/>
      <right>
        <color indexed="63"/>
      </right>
      <top style="hair"/>
      <bottom style="hair"/>
    </border>
    <border>
      <left>
        <color indexed="63"/>
      </left>
      <right>
        <color indexed="63"/>
      </right>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s>
  <cellStyleXfs count="65">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0" borderId="0">
      <alignment vertical="center"/>
      <protection/>
    </xf>
    <xf numFmtId="0" fontId="0" fillId="0" borderId="0">
      <alignment/>
      <protection/>
    </xf>
    <xf numFmtId="0" fontId="6" fillId="0" borderId="0">
      <alignment/>
      <protection/>
    </xf>
    <xf numFmtId="0" fontId="0" fillId="32" borderId="4" applyNumberFormat="0" applyFont="0" applyAlignment="0" applyProtection="0"/>
    <xf numFmtId="0" fontId="3" fillId="0" borderId="5" applyNumberFormat="0" applyFont="0" applyBorder="0" applyAlignment="0">
      <protection/>
    </xf>
    <xf numFmtId="9" fontId="0" fillId="0" borderId="0" applyFont="0" applyFill="0" applyBorder="0" applyAlignment="0" applyProtection="0"/>
    <xf numFmtId="0" fontId="35" fillId="21" borderId="6" applyNumberFormat="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2" fillId="0" borderId="10" applyNumberFormat="0" applyFill="0" applyAlignment="0" applyProtection="0"/>
    <xf numFmtId="40" fontId="0" fillId="0" borderId="0" applyFont="0" applyFill="0" applyBorder="0" applyAlignment="0" applyProtection="0"/>
  </cellStyleXfs>
  <cellXfs count="99">
    <xf numFmtId="0" fontId="0" fillId="0" borderId="0" xfId="0" applyAlignment="1">
      <alignment/>
    </xf>
    <xf numFmtId="0" fontId="4" fillId="0" borderId="0" xfId="0" applyFont="1" applyFill="1" applyBorder="1" applyAlignment="1" applyProtection="1">
      <alignment wrapText="1"/>
      <protection hidden="1"/>
    </xf>
    <xf numFmtId="0" fontId="5" fillId="33" borderId="11" xfId="0" applyFont="1" applyFill="1" applyBorder="1" applyAlignment="1" applyProtection="1">
      <alignment vertical="top" wrapText="1"/>
      <protection hidden="1"/>
    </xf>
    <xf numFmtId="0" fontId="4" fillId="33" borderId="11" xfId="0" applyFont="1" applyFill="1" applyBorder="1" applyAlignment="1" applyProtection="1">
      <alignment vertical="top" wrapText="1"/>
      <protection hidden="1"/>
    </xf>
    <xf numFmtId="0" fontId="4" fillId="33" borderId="11" xfId="0" applyFont="1" applyFill="1" applyBorder="1" applyAlignment="1" applyProtection="1">
      <alignment horizontal="left" vertical="top" wrapText="1"/>
      <protection hidden="1"/>
    </xf>
    <xf numFmtId="4" fontId="4" fillId="33" borderId="11" xfId="50" applyNumberFormat="1" applyFont="1" applyFill="1" applyBorder="1" applyAlignment="1" applyProtection="1">
      <alignment horizontal="left" wrapText="1"/>
      <protection hidden="1"/>
    </xf>
    <xf numFmtId="178" fontId="5" fillId="33" borderId="12" xfId="0" applyNumberFormat="1" applyFont="1" applyFill="1" applyBorder="1" applyAlignment="1" applyProtection="1">
      <alignment horizontal="left" vertical="top" wrapText="1"/>
      <protection hidden="1"/>
    </xf>
    <xf numFmtId="1" fontId="5" fillId="33" borderId="11" xfId="0" applyNumberFormat="1" applyFont="1" applyFill="1" applyBorder="1" applyAlignment="1" applyProtection="1">
      <alignment horizontal="left" vertical="top" wrapText="1"/>
      <protection hidden="1"/>
    </xf>
    <xf numFmtId="4" fontId="4" fillId="33" borderId="11" xfId="0" applyNumberFormat="1" applyFont="1" applyFill="1" applyBorder="1" applyAlignment="1" applyProtection="1">
      <alignment horizontal="center" vertical="top" wrapText="1"/>
      <protection hidden="1"/>
    </xf>
    <xf numFmtId="0" fontId="4" fillId="33" borderId="11" xfId="0" applyFont="1" applyFill="1" applyBorder="1" applyAlignment="1" applyProtection="1">
      <alignment horizontal="center" vertical="top" wrapText="1"/>
      <protection hidden="1"/>
    </xf>
    <xf numFmtId="4" fontId="4" fillId="33" borderId="11" xfId="0" applyNumberFormat="1" applyFont="1" applyFill="1" applyBorder="1" applyAlignment="1" applyProtection="1">
      <alignment horizontal="right" vertical="top" wrapText="1"/>
      <protection hidden="1"/>
    </xf>
    <xf numFmtId="40" fontId="4" fillId="33" borderId="13" xfId="64" applyFont="1" applyFill="1" applyBorder="1" applyAlignment="1" applyProtection="1">
      <alignment horizontal="right" vertical="top" wrapText="1"/>
      <protection hidden="1"/>
    </xf>
    <xf numFmtId="178" fontId="5" fillId="33" borderId="12" xfId="0" applyNumberFormat="1" applyFont="1" applyFill="1" applyBorder="1" applyAlignment="1" applyProtection="1">
      <alignment horizontal="center" vertical="top" wrapText="1"/>
      <protection hidden="1"/>
    </xf>
    <xf numFmtId="40" fontId="5" fillId="33" borderId="13" xfId="64" applyFont="1" applyFill="1" applyBorder="1" applyAlignment="1" applyProtection="1">
      <alignment horizontal="right" vertical="top" wrapText="1"/>
      <protection hidden="1"/>
    </xf>
    <xf numFmtId="178" fontId="4" fillId="33" borderId="12" xfId="0" applyNumberFormat="1" applyFont="1" applyFill="1" applyBorder="1" applyAlignment="1" applyProtection="1">
      <alignment horizontal="center" vertical="top" wrapText="1"/>
      <protection hidden="1"/>
    </xf>
    <xf numFmtId="1" fontId="4" fillId="33" borderId="11" xfId="0" applyNumberFormat="1" applyFont="1" applyFill="1" applyBorder="1" applyAlignment="1" applyProtection="1">
      <alignment horizontal="left" vertical="top" wrapText="1"/>
      <protection hidden="1"/>
    </xf>
    <xf numFmtId="4" fontId="4" fillId="33" borderId="11" xfId="0" applyNumberFormat="1" applyFont="1" applyFill="1" applyBorder="1" applyAlignment="1" applyProtection="1">
      <alignment horizontal="center" wrapText="1"/>
      <protection hidden="1"/>
    </xf>
    <xf numFmtId="0" fontId="4" fillId="33" borderId="11" xfId="0" applyFont="1" applyFill="1" applyBorder="1" applyAlignment="1" applyProtection="1">
      <alignment wrapText="1"/>
      <protection hidden="1"/>
    </xf>
    <xf numFmtId="4" fontId="5" fillId="33" borderId="11" xfId="0" applyNumberFormat="1" applyFont="1" applyFill="1" applyBorder="1" applyAlignment="1" applyProtection="1">
      <alignment horizontal="center" vertical="top" wrapText="1"/>
      <protection hidden="1"/>
    </xf>
    <xf numFmtId="0" fontId="5" fillId="33" borderId="11" xfId="0" applyFont="1" applyFill="1" applyBorder="1" applyAlignment="1" applyProtection="1">
      <alignment horizontal="center" vertical="top" wrapText="1"/>
      <protection hidden="1"/>
    </xf>
    <xf numFmtId="0" fontId="4" fillId="33" borderId="11" xfId="0" applyFont="1" applyFill="1" applyBorder="1" applyAlignment="1" applyProtection="1">
      <alignment horizontal="left" wrapText="1"/>
      <protection hidden="1"/>
    </xf>
    <xf numFmtId="4" fontId="4" fillId="33" borderId="11" xfId="0" applyNumberFormat="1" applyFont="1" applyFill="1" applyBorder="1" applyAlignment="1" applyProtection="1">
      <alignment horizontal="right" vertical="center" wrapText="1"/>
      <protection locked="0"/>
    </xf>
    <xf numFmtId="0" fontId="4" fillId="33" borderId="12" xfId="0" applyFont="1" applyFill="1" applyBorder="1" applyAlignment="1" applyProtection="1">
      <alignment vertical="top" wrapText="1"/>
      <protection hidden="1"/>
    </xf>
    <xf numFmtId="0" fontId="4" fillId="33" borderId="11" xfId="0" applyFont="1" applyFill="1" applyBorder="1" applyAlignment="1" applyProtection="1">
      <alignment horizontal="center" wrapText="1"/>
      <protection hidden="1"/>
    </xf>
    <xf numFmtId="0" fontId="4" fillId="34" borderId="12" xfId="0" applyFont="1" applyFill="1" applyBorder="1" applyAlignment="1" applyProtection="1">
      <alignment vertical="top" wrapText="1"/>
      <protection hidden="1"/>
    </xf>
    <xf numFmtId="0" fontId="4" fillId="34" borderId="11" xfId="0" applyFont="1" applyFill="1" applyBorder="1" applyAlignment="1" applyProtection="1">
      <alignment horizontal="left" vertical="top" wrapText="1"/>
      <protection hidden="1"/>
    </xf>
    <xf numFmtId="0" fontId="5" fillId="34" borderId="11" xfId="0" applyFont="1" applyFill="1" applyBorder="1" applyAlignment="1" applyProtection="1">
      <alignment horizontal="left" wrapText="1"/>
      <protection hidden="1"/>
    </xf>
    <xf numFmtId="4" fontId="4" fillId="34" borderId="11" xfId="0" applyNumberFormat="1" applyFont="1" applyFill="1" applyBorder="1" applyAlignment="1" applyProtection="1">
      <alignment horizontal="center" wrapText="1"/>
      <protection hidden="1"/>
    </xf>
    <xf numFmtId="0" fontId="4" fillId="34" borderId="11" xfId="0" applyFont="1" applyFill="1" applyBorder="1" applyAlignment="1" applyProtection="1">
      <alignment horizontal="center" wrapText="1"/>
      <protection hidden="1"/>
    </xf>
    <xf numFmtId="0" fontId="4" fillId="35" borderId="11" xfId="0" applyFont="1" applyFill="1" applyBorder="1" applyAlignment="1" applyProtection="1">
      <alignment wrapText="1"/>
      <protection hidden="1"/>
    </xf>
    <xf numFmtId="0" fontId="4" fillId="33" borderId="12" xfId="0" applyFont="1" applyFill="1" applyBorder="1" applyAlignment="1" applyProtection="1">
      <alignment vertical="center" wrapText="1"/>
      <protection hidden="1"/>
    </xf>
    <xf numFmtId="0" fontId="4" fillId="34" borderId="14" xfId="0" applyFont="1" applyFill="1" applyBorder="1" applyAlignment="1" applyProtection="1">
      <alignment wrapText="1"/>
      <protection hidden="1"/>
    </xf>
    <xf numFmtId="0" fontId="4" fillId="34" borderId="15" xfId="0" applyFont="1" applyFill="1" applyBorder="1" applyAlignment="1" applyProtection="1">
      <alignment horizontal="left" vertical="top" wrapText="1"/>
      <protection hidden="1"/>
    </xf>
    <xf numFmtId="0" fontId="5" fillId="34" borderId="15" xfId="0" applyFont="1" applyFill="1" applyBorder="1" applyAlignment="1" applyProtection="1">
      <alignment horizontal="left" wrapText="1"/>
      <protection hidden="1"/>
    </xf>
    <xf numFmtId="4" fontId="4" fillId="34" borderId="15" xfId="0" applyNumberFormat="1" applyFont="1" applyFill="1" applyBorder="1" applyAlignment="1" applyProtection="1">
      <alignment horizontal="center" wrapText="1"/>
      <protection hidden="1"/>
    </xf>
    <xf numFmtId="0" fontId="4" fillId="34" borderId="15" xfId="0" applyFont="1" applyFill="1" applyBorder="1" applyAlignment="1" applyProtection="1">
      <alignment horizontal="center" wrapText="1"/>
      <protection hidden="1"/>
    </xf>
    <xf numFmtId="4" fontId="5" fillId="34" borderId="15" xfId="0" applyNumberFormat="1" applyFont="1" applyFill="1" applyBorder="1" applyAlignment="1" applyProtection="1">
      <alignment horizontal="right" wrapText="1"/>
      <protection hidden="1"/>
    </xf>
    <xf numFmtId="4" fontId="5" fillId="34" borderId="16" xfId="0" applyNumberFormat="1" applyFont="1" applyFill="1" applyBorder="1" applyAlignment="1" applyProtection="1">
      <alignment horizontal="right" wrapText="1"/>
      <protection hidden="1"/>
    </xf>
    <xf numFmtId="0" fontId="23" fillId="33" borderId="11" xfId="0" applyNumberFormat="1" applyFont="1" applyFill="1" applyBorder="1" applyAlignment="1" applyProtection="1">
      <alignment horizontal="left" vertical="top" wrapText="1"/>
      <protection hidden="1"/>
    </xf>
    <xf numFmtId="0" fontId="4" fillId="33" borderId="11" xfId="0" applyNumberFormat="1" applyFont="1" applyFill="1" applyBorder="1" applyAlignment="1" applyProtection="1">
      <alignment horizontal="left" vertical="top" wrapText="1"/>
      <protection hidden="1"/>
    </xf>
    <xf numFmtId="0" fontId="4" fillId="0" borderId="0" xfId="0" applyFont="1" applyAlignment="1" applyProtection="1">
      <alignment vertical="center" wrapText="1"/>
      <protection hidden="1"/>
    </xf>
    <xf numFmtId="0" fontId="4" fillId="0" borderId="0" xfId="0" applyFont="1" applyAlignment="1" applyProtection="1">
      <alignment wrapText="1"/>
      <protection hidden="1"/>
    </xf>
    <xf numFmtId="0" fontId="5" fillId="34" borderId="17" xfId="0" applyFont="1" applyFill="1" applyBorder="1" applyAlignment="1" applyProtection="1">
      <alignment horizontal="center" vertical="center" wrapText="1"/>
      <protection hidden="1"/>
    </xf>
    <xf numFmtId="0" fontId="5" fillId="0" borderId="0" xfId="0" applyFont="1" applyAlignment="1" applyProtection="1">
      <alignment wrapText="1"/>
      <protection hidden="1"/>
    </xf>
    <xf numFmtId="4" fontId="5" fillId="34" borderId="18" xfId="0" applyNumberFormat="1" applyFont="1" applyFill="1" applyBorder="1" applyAlignment="1" applyProtection="1">
      <alignment horizontal="center" wrapText="1"/>
      <protection hidden="1"/>
    </xf>
    <xf numFmtId="0" fontId="5" fillId="34" borderId="19" xfId="0" applyFont="1" applyFill="1" applyBorder="1" applyAlignment="1" applyProtection="1">
      <alignment horizontal="center" vertical="center" wrapText="1"/>
      <protection hidden="1"/>
    </xf>
    <xf numFmtId="0" fontId="5" fillId="33" borderId="20" xfId="0" applyFont="1" applyFill="1" applyBorder="1" applyAlignment="1" applyProtection="1">
      <alignment horizontal="center" vertical="center" wrapText="1"/>
      <protection hidden="1"/>
    </xf>
    <xf numFmtId="0" fontId="5" fillId="33" borderId="21" xfId="0" applyFont="1" applyFill="1" applyBorder="1" applyAlignment="1" applyProtection="1">
      <alignment horizontal="left" vertical="top" wrapText="1"/>
      <protection hidden="1"/>
    </xf>
    <xf numFmtId="0" fontId="5" fillId="33" borderId="21" xfId="0" applyFont="1" applyFill="1" applyBorder="1" applyAlignment="1" applyProtection="1">
      <alignment vertical="center" wrapText="1"/>
      <protection hidden="1"/>
    </xf>
    <xf numFmtId="4" fontId="5" fillId="33" borderId="21" xfId="0" applyNumberFormat="1" applyFont="1" applyFill="1" applyBorder="1" applyAlignment="1" applyProtection="1">
      <alignment horizontal="center" vertical="center" wrapText="1"/>
      <protection hidden="1"/>
    </xf>
    <xf numFmtId="0" fontId="5" fillId="33" borderId="21" xfId="0" applyFont="1" applyFill="1" applyBorder="1" applyAlignment="1" applyProtection="1">
      <alignment horizontal="center" vertical="center" wrapText="1"/>
      <protection hidden="1"/>
    </xf>
    <xf numFmtId="0" fontId="5" fillId="33" borderId="22" xfId="0" applyFont="1" applyFill="1" applyBorder="1" applyAlignment="1" applyProtection="1">
      <alignment horizontal="center" vertical="center" wrapText="1"/>
      <protection hidden="1"/>
    </xf>
    <xf numFmtId="4" fontId="4" fillId="0" borderId="23" xfId="64" applyNumberFormat="1" applyFont="1" applyFill="1" applyBorder="1" applyAlignment="1" applyProtection="1">
      <alignment horizontal="center" vertical="center" wrapText="1"/>
      <protection hidden="1"/>
    </xf>
    <xf numFmtId="4" fontId="4" fillId="33" borderId="13" xfId="64" applyNumberFormat="1" applyFont="1" applyFill="1" applyBorder="1" applyAlignment="1" applyProtection="1">
      <alignment horizontal="right" vertical="top" wrapText="1"/>
      <protection hidden="1"/>
    </xf>
    <xf numFmtId="4" fontId="4" fillId="33" borderId="11" xfId="0" applyNumberFormat="1" applyFont="1" applyFill="1" applyBorder="1" applyAlignment="1" applyProtection="1">
      <alignment horizontal="right" wrapText="1"/>
      <protection hidden="1"/>
    </xf>
    <xf numFmtId="0" fontId="23" fillId="0" borderId="0" xfId="0" applyFont="1" applyAlignment="1" applyProtection="1">
      <alignment wrapText="1"/>
      <protection hidden="1"/>
    </xf>
    <xf numFmtId="0" fontId="4" fillId="0" borderId="0" xfId="0" applyFont="1" applyFill="1" applyAlignment="1" applyProtection="1">
      <alignment wrapText="1"/>
      <protection hidden="1"/>
    </xf>
    <xf numFmtId="4" fontId="5" fillId="33" borderId="11" xfId="0" applyNumberFormat="1" applyFont="1" applyFill="1" applyBorder="1" applyAlignment="1" applyProtection="1">
      <alignment horizontal="right" vertical="top" wrapText="1"/>
      <protection hidden="1"/>
    </xf>
    <xf numFmtId="40" fontId="4" fillId="33" borderId="13" xfId="64" applyFont="1" applyFill="1" applyBorder="1" applyAlignment="1" applyProtection="1">
      <alignment vertical="top" wrapText="1"/>
      <protection hidden="1"/>
    </xf>
    <xf numFmtId="0" fontId="0" fillId="0" borderId="0" xfId="0" applyFont="1" applyAlignment="1" applyProtection="1">
      <alignment vertical="center" wrapText="1"/>
      <protection hidden="1"/>
    </xf>
    <xf numFmtId="4" fontId="5" fillId="34" borderId="11" xfId="0" applyNumberFormat="1" applyFont="1" applyFill="1" applyBorder="1" applyAlignment="1" applyProtection="1">
      <alignment horizontal="right" wrapText="1"/>
      <protection hidden="1"/>
    </xf>
    <xf numFmtId="40" fontId="5" fillId="34" borderId="13" xfId="64" applyNumberFormat="1" applyFont="1" applyFill="1" applyBorder="1" applyAlignment="1" applyProtection="1">
      <alignment horizontal="right" wrapText="1"/>
      <protection hidden="1"/>
    </xf>
    <xf numFmtId="0" fontId="4" fillId="0" borderId="0" xfId="0" applyFont="1" applyAlignment="1" applyProtection="1">
      <alignment horizontal="left" vertical="center" wrapText="1"/>
      <protection hidden="1"/>
    </xf>
    <xf numFmtId="4" fontId="4" fillId="0" borderId="0" xfId="0" applyNumberFormat="1" applyFont="1" applyAlignment="1" applyProtection="1">
      <alignment horizontal="center" vertical="center" wrapText="1"/>
      <protection hidden="1"/>
    </xf>
    <xf numFmtId="4" fontId="4" fillId="0" borderId="0" xfId="0" applyNumberFormat="1" applyFont="1" applyAlignment="1" applyProtection="1">
      <alignment vertical="center" wrapText="1"/>
      <protection hidden="1"/>
    </xf>
    <xf numFmtId="4" fontId="4" fillId="33" borderId="11" xfId="0" applyNumberFormat="1" applyFont="1" applyFill="1" applyBorder="1" applyAlignment="1" applyProtection="1">
      <alignment horizontal="right" vertical="top" wrapText="1"/>
      <protection locked="0"/>
    </xf>
    <xf numFmtId="4" fontId="4" fillId="33" borderId="11" xfId="0" applyNumberFormat="1" applyFont="1" applyFill="1" applyBorder="1" applyAlignment="1" applyProtection="1">
      <alignment horizontal="right" wrapText="1"/>
      <protection locked="0"/>
    </xf>
    <xf numFmtId="4" fontId="4" fillId="33" borderId="11" xfId="0" applyNumberFormat="1" applyFont="1" applyFill="1" applyBorder="1" applyAlignment="1" applyProtection="1">
      <alignment vertical="top" wrapText="1"/>
      <protection locked="0"/>
    </xf>
    <xf numFmtId="0" fontId="23" fillId="33" borderId="11" xfId="0" applyNumberFormat="1" applyFont="1" applyFill="1" applyBorder="1" applyAlignment="1" applyProtection="1">
      <alignment horizontal="left" vertical="top" wrapText="1"/>
      <protection hidden="1"/>
    </xf>
    <xf numFmtId="0" fontId="23" fillId="33" borderId="13" xfId="0" applyNumberFormat="1" applyFont="1" applyFill="1" applyBorder="1" applyAlignment="1" applyProtection="1">
      <alignment horizontal="left" vertical="top" wrapText="1"/>
      <protection hidden="1"/>
    </xf>
    <xf numFmtId="0" fontId="4" fillId="33" borderId="11" xfId="0" applyNumberFormat="1" applyFont="1" applyFill="1" applyBorder="1" applyAlignment="1" applyProtection="1">
      <alignment horizontal="left" vertical="top" wrapText="1"/>
      <protection hidden="1"/>
    </xf>
    <xf numFmtId="0" fontId="4" fillId="33" borderId="13" xfId="0" applyNumberFormat="1" applyFont="1" applyFill="1" applyBorder="1" applyAlignment="1" applyProtection="1">
      <alignment horizontal="left" vertical="top" wrapText="1"/>
      <protection hidden="1"/>
    </xf>
    <xf numFmtId="0" fontId="5" fillId="34" borderId="24" xfId="0" applyFont="1" applyFill="1" applyBorder="1" applyAlignment="1" applyProtection="1">
      <alignment horizontal="center" vertical="center" wrapText="1"/>
      <protection hidden="1"/>
    </xf>
    <xf numFmtId="0" fontId="5" fillId="34" borderId="25" xfId="0" applyFont="1" applyFill="1" applyBorder="1" applyAlignment="1" applyProtection="1">
      <alignment horizontal="center" vertical="center" wrapText="1"/>
      <protection hidden="1"/>
    </xf>
    <xf numFmtId="0" fontId="5" fillId="34" borderId="26" xfId="0" applyFont="1" applyFill="1" applyBorder="1" applyAlignment="1" applyProtection="1">
      <alignment horizontal="center" vertical="center" wrapText="1"/>
      <protection hidden="1"/>
    </xf>
    <xf numFmtId="0" fontId="5" fillId="34" borderId="18" xfId="0" applyFont="1" applyFill="1" applyBorder="1" applyAlignment="1" applyProtection="1">
      <alignment horizontal="center" vertical="center" wrapText="1"/>
      <protection hidden="1"/>
    </xf>
    <xf numFmtId="4" fontId="5" fillId="34" borderId="25" xfId="0" applyNumberFormat="1" applyFont="1" applyFill="1" applyBorder="1" applyAlignment="1" applyProtection="1">
      <alignment horizontal="center" vertical="center" wrapText="1"/>
      <protection hidden="1"/>
    </xf>
    <xf numFmtId="4" fontId="5" fillId="34" borderId="18" xfId="0" applyNumberFormat="1" applyFont="1" applyFill="1" applyBorder="1" applyAlignment="1" applyProtection="1">
      <alignment horizontal="center" vertical="center" wrapText="1"/>
      <protection hidden="1"/>
    </xf>
    <xf numFmtId="4" fontId="5" fillId="34" borderId="27" xfId="0" applyNumberFormat="1" applyFont="1" applyFill="1" applyBorder="1" applyAlignment="1" applyProtection="1">
      <alignment horizontal="center" vertical="center" wrapText="1"/>
      <protection hidden="1"/>
    </xf>
    <xf numFmtId="4" fontId="5" fillId="34" borderId="28" xfId="0" applyNumberFormat="1" applyFont="1" applyFill="1" applyBorder="1" applyAlignment="1" applyProtection="1">
      <alignment horizontal="center" vertical="center" wrapText="1"/>
      <protection hidden="1"/>
    </xf>
    <xf numFmtId="0" fontId="4" fillId="33" borderId="11" xfId="0" applyFont="1" applyFill="1" applyBorder="1" applyAlignment="1" applyProtection="1">
      <alignment horizontal="center" wrapText="1"/>
      <protection hidden="1"/>
    </xf>
    <xf numFmtId="0" fontId="5" fillId="33" borderId="29" xfId="0" applyFont="1" applyFill="1" applyBorder="1" applyAlignment="1" applyProtection="1">
      <alignment horizontal="left" vertical="top" wrapText="1"/>
      <protection hidden="1"/>
    </xf>
    <xf numFmtId="0" fontId="5" fillId="33" borderId="30" xfId="0" applyFont="1" applyFill="1" applyBorder="1" applyAlignment="1" applyProtection="1">
      <alignment horizontal="left" vertical="top" wrapText="1"/>
      <protection hidden="1"/>
    </xf>
    <xf numFmtId="0" fontId="5" fillId="33" borderId="23" xfId="0" applyFont="1" applyFill="1" applyBorder="1" applyAlignment="1" applyProtection="1">
      <alignment horizontal="left" vertical="top" wrapText="1"/>
      <protection hidden="1"/>
    </xf>
    <xf numFmtId="0" fontId="5" fillId="33" borderId="29" xfId="0" applyFont="1" applyFill="1" applyBorder="1" applyAlignment="1" applyProtection="1">
      <alignment wrapText="1"/>
      <protection hidden="1"/>
    </xf>
    <xf numFmtId="0" fontId="5" fillId="33" borderId="30" xfId="0" applyFont="1" applyFill="1" applyBorder="1" applyAlignment="1" applyProtection="1">
      <alignment wrapText="1"/>
      <protection hidden="1"/>
    </xf>
    <xf numFmtId="0" fontId="5" fillId="33" borderId="23" xfId="0" applyFont="1" applyFill="1" applyBorder="1" applyAlignment="1" applyProtection="1">
      <alignment wrapText="1"/>
      <protection hidden="1"/>
    </xf>
    <xf numFmtId="0" fontId="5" fillId="33" borderId="31" xfId="0" applyFont="1" applyFill="1" applyBorder="1" applyAlignment="1" applyProtection="1">
      <alignment wrapText="1"/>
      <protection hidden="1"/>
    </xf>
    <xf numFmtId="0" fontId="5" fillId="33" borderId="32" xfId="0" applyFont="1" applyFill="1" applyBorder="1" applyAlignment="1" applyProtection="1">
      <alignment wrapText="1"/>
      <protection hidden="1"/>
    </xf>
    <xf numFmtId="0" fontId="5" fillId="33" borderId="33" xfId="0" applyFont="1" applyFill="1" applyBorder="1" applyAlignment="1" applyProtection="1">
      <alignment wrapText="1"/>
      <protection hidden="1"/>
    </xf>
    <xf numFmtId="0" fontId="24" fillId="33" borderId="29" xfId="0" applyFont="1" applyFill="1" applyBorder="1" applyAlignment="1" applyProtection="1">
      <alignment horizontal="center" vertical="center" wrapText="1"/>
      <protection hidden="1"/>
    </xf>
    <xf numFmtId="0" fontId="24" fillId="33" borderId="30" xfId="0" applyFont="1" applyFill="1" applyBorder="1" applyAlignment="1" applyProtection="1">
      <alignment horizontal="center" vertical="center" wrapText="1"/>
      <protection hidden="1"/>
    </xf>
    <xf numFmtId="0" fontId="24" fillId="33" borderId="23" xfId="0" applyFont="1" applyFill="1" applyBorder="1" applyAlignment="1" applyProtection="1">
      <alignment horizontal="center" vertical="center" wrapText="1"/>
      <protection hidden="1"/>
    </xf>
    <xf numFmtId="0" fontId="25" fillId="33" borderId="29" xfId="0" applyFont="1" applyFill="1" applyBorder="1" applyAlignment="1" applyProtection="1">
      <alignment horizontal="left" vertical="top" wrapText="1"/>
      <protection hidden="1"/>
    </xf>
    <xf numFmtId="0" fontId="25" fillId="33" borderId="30" xfId="0" applyFont="1" applyFill="1" applyBorder="1" applyAlignment="1" applyProtection="1">
      <alignment horizontal="left" vertical="top" wrapText="1"/>
      <protection hidden="1"/>
    </xf>
    <xf numFmtId="0" fontId="25" fillId="33" borderId="23" xfId="0" applyFont="1" applyFill="1" applyBorder="1" applyAlignment="1" applyProtection="1">
      <alignment horizontal="left" vertical="top" wrapText="1"/>
      <protection hidden="1"/>
    </xf>
    <xf numFmtId="0" fontId="4" fillId="33" borderId="29" xfId="0" applyFont="1" applyFill="1" applyBorder="1" applyAlignment="1" applyProtection="1">
      <alignment horizontal="left" vertical="top" wrapText="1"/>
      <protection hidden="1"/>
    </xf>
    <xf numFmtId="0" fontId="4" fillId="33" borderId="30" xfId="0" applyFont="1" applyFill="1" applyBorder="1" applyAlignment="1" applyProtection="1">
      <alignment horizontal="left" vertical="top" wrapText="1"/>
      <protection hidden="1"/>
    </xf>
    <xf numFmtId="0" fontId="4" fillId="33" borderId="23" xfId="0" applyFont="1" applyFill="1" applyBorder="1" applyAlignment="1" applyProtection="1">
      <alignment horizontal="left" vertical="top" wrapText="1"/>
      <protection hidden="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5" xfId="49"/>
    <cellStyle name="Normal_churrasq+sanit" xfId="50"/>
    <cellStyle name="Nota" xfId="51"/>
    <cellStyle name="planilhas" xfId="52"/>
    <cellStyle name="Percent"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0"/>
  <sheetViews>
    <sheetView tabSelected="1" zoomScaleSheetLayoutView="100" workbookViewId="0" topLeftCell="A193">
      <selection activeCell="F214" sqref="F214:G216"/>
    </sheetView>
  </sheetViews>
  <sheetFormatPr defaultColWidth="11.421875" defaultRowHeight="12.75"/>
  <cols>
    <col min="1" max="1" width="6.421875" style="40" bestFit="1" customWidth="1"/>
    <col min="2" max="2" width="7.140625" style="62" customWidth="1"/>
    <col min="3" max="3" width="71.7109375" style="41" customWidth="1"/>
    <col min="4" max="4" width="9.421875" style="63" bestFit="1" customWidth="1"/>
    <col min="5" max="5" width="8.28125" style="40" customWidth="1"/>
    <col min="6" max="6" width="13.57421875" style="64" bestFit="1" customWidth="1"/>
    <col min="7" max="7" width="12.7109375" style="64" customWidth="1"/>
    <col min="8" max="8" width="13.8515625" style="40" customWidth="1"/>
    <col min="9" max="9" width="11.28125" style="41" customWidth="1"/>
    <col min="10" max="247" width="11.421875" style="41" customWidth="1"/>
    <col min="248" max="248" width="56.28125" style="41" customWidth="1"/>
    <col min="249" max="16384" width="11.421875" style="41" customWidth="1"/>
  </cols>
  <sheetData>
    <row r="1" spans="1:8" s="40" customFormat="1" ht="19.5" customHeight="1">
      <c r="A1" s="90" t="s">
        <v>1</v>
      </c>
      <c r="B1" s="91"/>
      <c r="C1" s="91"/>
      <c r="D1" s="91"/>
      <c r="E1" s="91"/>
      <c r="F1" s="91"/>
      <c r="G1" s="91"/>
      <c r="H1" s="92"/>
    </row>
    <row r="2" spans="1:8" ht="15" customHeight="1">
      <c r="A2" s="81" t="s">
        <v>40</v>
      </c>
      <c r="B2" s="82"/>
      <c r="C2" s="82"/>
      <c r="D2" s="82"/>
      <c r="E2" s="82"/>
      <c r="F2" s="82"/>
      <c r="G2" s="82"/>
      <c r="H2" s="83"/>
    </row>
    <row r="3" spans="1:8" ht="12.75" customHeight="1">
      <c r="A3" s="93" t="s">
        <v>41</v>
      </c>
      <c r="B3" s="94"/>
      <c r="C3" s="94"/>
      <c r="D3" s="94"/>
      <c r="E3" s="94"/>
      <c r="F3" s="94"/>
      <c r="G3" s="94"/>
      <c r="H3" s="95"/>
    </row>
    <row r="4" spans="1:8" ht="12.75" customHeight="1">
      <c r="A4" s="80" t="s">
        <v>20</v>
      </c>
      <c r="B4" s="80"/>
      <c r="C4" s="96" t="s">
        <v>271</v>
      </c>
      <c r="D4" s="97"/>
      <c r="E4" s="97"/>
      <c r="F4" s="97"/>
      <c r="G4" s="97"/>
      <c r="H4" s="98"/>
    </row>
    <row r="5" spans="1:8" ht="12.75" customHeight="1">
      <c r="A5" s="80" t="s">
        <v>13</v>
      </c>
      <c r="B5" s="80"/>
      <c r="C5" s="81" t="s">
        <v>272</v>
      </c>
      <c r="D5" s="82"/>
      <c r="E5" s="82"/>
      <c r="F5" s="82"/>
      <c r="G5" s="82"/>
      <c r="H5" s="83"/>
    </row>
    <row r="6" spans="1:8" ht="12.75" customHeight="1">
      <c r="A6" s="80" t="s">
        <v>22</v>
      </c>
      <c r="B6" s="80"/>
      <c r="C6" s="81" t="s">
        <v>273</v>
      </c>
      <c r="D6" s="82"/>
      <c r="E6" s="82"/>
      <c r="F6" s="82"/>
      <c r="G6" s="82"/>
      <c r="H6" s="83"/>
    </row>
    <row r="7" spans="1:8" ht="15.75" customHeight="1">
      <c r="A7" s="84" t="s">
        <v>42</v>
      </c>
      <c r="B7" s="85"/>
      <c r="C7" s="85"/>
      <c r="D7" s="85"/>
      <c r="E7" s="85"/>
      <c r="F7" s="85"/>
      <c r="G7" s="85"/>
      <c r="H7" s="86"/>
    </row>
    <row r="8" spans="1:8" s="1" customFormat="1" ht="15" customHeight="1">
      <c r="A8" s="84" t="s">
        <v>274</v>
      </c>
      <c r="B8" s="85"/>
      <c r="C8" s="85"/>
      <c r="D8" s="85"/>
      <c r="E8" s="85"/>
      <c r="F8" s="85"/>
      <c r="G8" s="85"/>
      <c r="H8" s="86"/>
    </row>
    <row r="9" spans="1:8" s="1" customFormat="1" ht="13.5" customHeight="1">
      <c r="A9" s="84" t="s">
        <v>275</v>
      </c>
      <c r="B9" s="85"/>
      <c r="C9" s="85"/>
      <c r="D9" s="85"/>
      <c r="E9" s="85"/>
      <c r="F9" s="85"/>
      <c r="G9" s="85"/>
      <c r="H9" s="86"/>
    </row>
    <row r="10" spans="1:8" ht="14.25" thickBot="1">
      <c r="A10" s="87" t="s">
        <v>276</v>
      </c>
      <c r="B10" s="88"/>
      <c r="C10" s="88"/>
      <c r="D10" s="88"/>
      <c r="E10" s="88"/>
      <c r="F10" s="88"/>
      <c r="G10" s="88"/>
      <c r="H10" s="89"/>
    </row>
    <row r="11" spans="1:8" s="43" customFormat="1" ht="30" customHeight="1">
      <c r="A11" s="72" t="s">
        <v>2</v>
      </c>
      <c r="B11" s="73"/>
      <c r="C11" s="73" t="s">
        <v>3</v>
      </c>
      <c r="D11" s="76" t="s">
        <v>4</v>
      </c>
      <c r="E11" s="73" t="s">
        <v>5</v>
      </c>
      <c r="F11" s="78" t="s">
        <v>292</v>
      </c>
      <c r="G11" s="79"/>
      <c r="H11" s="42" t="s">
        <v>43</v>
      </c>
    </row>
    <row r="12" spans="1:8" s="43" customFormat="1" ht="12.75" customHeight="1" thickBot="1">
      <c r="A12" s="74"/>
      <c r="B12" s="75"/>
      <c r="C12" s="75"/>
      <c r="D12" s="77"/>
      <c r="E12" s="75"/>
      <c r="F12" s="44" t="s">
        <v>6</v>
      </c>
      <c r="G12" s="44" t="s">
        <v>7</v>
      </c>
      <c r="H12" s="45" t="s">
        <v>44</v>
      </c>
    </row>
    <row r="13" spans="1:8" ht="27">
      <c r="A13" s="46" t="s">
        <v>8</v>
      </c>
      <c r="B13" s="47"/>
      <c r="C13" s="48" t="s">
        <v>45</v>
      </c>
      <c r="D13" s="49"/>
      <c r="E13" s="50"/>
      <c r="F13" s="49"/>
      <c r="G13" s="49"/>
      <c r="H13" s="51"/>
    </row>
    <row r="14" spans="1:9" ht="13.5">
      <c r="A14" s="6"/>
      <c r="B14" s="7" t="s">
        <v>20</v>
      </c>
      <c r="C14" s="2" t="s">
        <v>46</v>
      </c>
      <c r="D14" s="8"/>
      <c r="E14" s="9"/>
      <c r="F14" s="10"/>
      <c r="G14" s="10"/>
      <c r="H14" s="11"/>
      <c r="I14" s="52"/>
    </row>
    <row r="15" spans="1:8" s="43" customFormat="1" ht="13.5">
      <c r="A15" s="12"/>
      <c r="B15" s="7" t="s">
        <v>12</v>
      </c>
      <c r="C15" s="2" t="s">
        <v>47</v>
      </c>
      <c r="D15" s="8"/>
      <c r="E15" s="9"/>
      <c r="F15" s="10"/>
      <c r="G15" s="10"/>
      <c r="H15" s="13"/>
    </row>
    <row r="16" spans="1:8" s="43" customFormat="1" ht="13.5">
      <c r="A16" s="14"/>
      <c r="B16" s="15">
        <v>1</v>
      </c>
      <c r="C16" s="3" t="s">
        <v>48</v>
      </c>
      <c r="D16" s="8"/>
      <c r="E16" s="9"/>
      <c r="F16" s="10"/>
      <c r="G16" s="10"/>
      <c r="H16" s="11"/>
    </row>
    <row r="17" spans="1:8" ht="13.5">
      <c r="A17" s="14"/>
      <c r="B17" s="15" t="s">
        <v>20</v>
      </c>
      <c r="C17" s="3" t="s">
        <v>49</v>
      </c>
      <c r="D17" s="8">
        <v>1</v>
      </c>
      <c r="E17" s="9" t="s">
        <v>31</v>
      </c>
      <c r="F17" s="65"/>
      <c r="G17" s="65"/>
      <c r="H17" s="11">
        <f>SUM(F17,G17)*D17</f>
        <v>0</v>
      </c>
    </row>
    <row r="18" spans="1:8" ht="13.5">
      <c r="A18" s="14"/>
      <c r="B18" s="15" t="s">
        <v>13</v>
      </c>
      <c r="C18" s="4" t="s">
        <v>50</v>
      </c>
      <c r="D18" s="8">
        <v>18</v>
      </c>
      <c r="E18" s="9" t="s">
        <v>10</v>
      </c>
      <c r="F18" s="65"/>
      <c r="G18" s="65"/>
      <c r="H18" s="53">
        <f>SUM(F18,G18)*D18</f>
        <v>0</v>
      </c>
    </row>
    <row r="19" spans="1:8" ht="13.5">
      <c r="A19" s="14"/>
      <c r="B19" s="15">
        <v>2</v>
      </c>
      <c r="C19" s="3" t="s">
        <v>51</v>
      </c>
      <c r="D19" s="8"/>
      <c r="E19" s="9"/>
      <c r="F19" s="10"/>
      <c r="G19" s="10"/>
      <c r="H19" s="11"/>
    </row>
    <row r="20" spans="1:8" ht="14.25" customHeight="1">
      <c r="A20" s="14"/>
      <c r="B20" s="15" t="s">
        <v>14</v>
      </c>
      <c r="C20" s="3" t="s">
        <v>52</v>
      </c>
      <c r="D20" s="8"/>
      <c r="E20" s="9"/>
      <c r="F20" s="10"/>
      <c r="G20" s="10"/>
      <c r="H20" s="11"/>
    </row>
    <row r="21" spans="1:8" ht="16.5" customHeight="1">
      <c r="A21" s="14"/>
      <c r="B21" s="15" t="s">
        <v>53</v>
      </c>
      <c r="C21" s="3" t="s">
        <v>54</v>
      </c>
      <c r="D21" s="8">
        <v>3</v>
      </c>
      <c r="E21" s="9" t="s">
        <v>10</v>
      </c>
      <c r="F21" s="10" t="s">
        <v>25</v>
      </c>
      <c r="G21" s="65"/>
      <c r="H21" s="11">
        <f>SUM(F21,G21)*D21</f>
        <v>0</v>
      </c>
    </row>
    <row r="22" spans="1:8" ht="15" customHeight="1">
      <c r="A22" s="14"/>
      <c r="B22" s="15" t="s">
        <v>55</v>
      </c>
      <c r="C22" s="3" t="s">
        <v>56</v>
      </c>
      <c r="D22" s="8">
        <v>2</v>
      </c>
      <c r="E22" s="9" t="s">
        <v>10</v>
      </c>
      <c r="F22" s="10" t="s">
        <v>25</v>
      </c>
      <c r="G22" s="65"/>
      <c r="H22" s="11">
        <f>SUM(F22,G22)*D22</f>
        <v>0</v>
      </c>
    </row>
    <row r="23" spans="1:8" ht="15" customHeight="1">
      <c r="A23" s="14"/>
      <c r="B23" s="15" t="s">
        <v>57</v>
      </c>
      <c r="C23" s="3" t="s">
        <v>58</v>
      </c>
      <c r="D23" s="8">
        <v>8</v>
      </c>
      <c r="E23" s="9" t="s">
        <v>10</v>
      </c>
      <c r="F23" s="10" t="s">
        <v>25</v>
      </c>
      <c r="G23" s="65"/>
      <c r="H23" s="11">
        <f>SUM(F23,G23)*D23</f>
        <v>0</v>
      </c>
    </row>
    <row r="24" spans="1:8" ht="13.5">
      <c r="A24" s="14"/>
      <c r="B24" s="15" t="s">
        <v>59</v>
      </c>
      <c r="C24" s="3" t="s">
        <v>60</v>
      </c>
      <c r="D24" s="8">
        <v>7</v>
      </c>
      <c r="E24" s="9" t="s">
        <v>10</v>
      </c>
      <c r="F24" s="10" t="s">
        <v>25</v>
      </c>
      <c r="G24" s="65"/>
      <c r="H24" s="11">
        <f>SUM(F24,G24)*D24</f>
        <v>0</v>
      </c>
    </row>
    <row r="25" spans="1:8" ht="16.5" customHeight="1">
      <c r="A25" s="14"/>
      <c r="B25" s="15" t="s">
        <v>33</v>
      </c>
      <c r="C25" s="3" t="s">
        <v>61</v>
      </c>
      <c r="D25" s="8"/>
      <c r="E25" s="9"/>
      <c r="F25" s="10"/>
      <c r="G25" s="10"/>
      <c r="H25" s="11"/>
    </row>
    <row r="26" spans="1:8" ht="13.5">
      <c r="A26" s="14"/>
      <c r="B26" s="15" t="s">
        <v>62</v>
      </c>
      <c r="C26" s="3" t="s">
        <v>63</v>
      </c>
      <c r="D26" s="8">
        <v>1</v>
      </c>
      <c r="E26" s="9" t="s">
        <v>11</v>
      </c>
      <c r="F26" s="10" t="s">
        <v>25</v>
      </c>
      <c r="G26" s="65"/>
      <c r="H26" s="11">
        <f>SUM(F26,G26)*D26</f>
        <v>0</v>
      </c>
    </row>
    <row r="27" spans="1:9" s="43" customFormat="1" ht="16.5" customHeight="1">
      <c r="A27" s="14"/>
      <c r="B27" s="15" t="s">
        <v>64</v>
      </c>
      <c r="C27" s="3" t="s">
        <v>65</v>
      </c>
      <c r="D27" s="8">
        <v>1</v>
      </c>
      <c r="E27" s="9" t="s">
        <v>31</v>
      </c>
      <c r="F27" s="65"/>
      <c r="G27" s="65"/>
      <c r="H27" s="11">
        <f>SUM(F27,G27)*D27</f>
        <v>0</v>
      </c>
      <c r="I27" s="41"/>
    </row>
    <row r="28" spans="1:8" ht="13.5">
      <c r="A28" s="14"/>
      <c r="B28" s="15" t="s">
        <v>66</v>
      </c>
      <c r="C28" s="3" t="s">
        <v>67</v>
      </c>
      <c r="D28" s="8">
        <v>2</v>
      </c>
      <c r="E28" s="9" t="s">
        <v>10</v>
      </c>
      <c r="F28" s="10" t="s">
        <v>25</v>
      </c>
      <c r="G28" s="65"/>
      <c r="H28" s="11">
        <f>SUM(F28,G28)*D28</f>
        <v>0</v>
      </c>
    </row>
    <row r="29" spans="1:8" ht="13.5">
      <c r="A29" s="14"/>
      <c r="B29" s="15" t="s">
        <v>36</v>
      </c>
      <c r="C29" s="3" t="s">
        <v>68</v>
      </c>
      <c r="D29" s="8"/>
      <c r="E29" s="9"/>
      <c r="F29" s="10"/>
      <c r="G29" s="10"/>
      <c r="H29" s="11"/>
    </row>
    <row r="30" spans="1:8" ht="13.5">
      <c r="A30" s="14"/>
      <c r="B30" s="15" t="s">
        <v>69</v>
      </c>
      <c r="C30" s="3" t="s">
        <v>70</v>
      </c>
      <c r="D30" s="8">
        <v>20</v>
      </c>
      <c r="E30" s="9" t="s">
        <v>10</v>
      </c>
      <c r="F30" s="10" t="s">
        <v>25</v>
      </c>
      <c r="G30" s="65"/>
      <c r="H30" s="11">
        <f>SUM(F30,G30)*D30</f>
        <v>0</v>
      </c>
    </row>
    <row r="31" spans="1:8" ht="13.5">
      <c r="A31" s="14"/>
      <c r="B31" s="15" t="s">
        <v>71</v>
      </c>
      <c r="C31" s="3" t="s">
        <v>72</v>
      </c>
      <c r="D31" s="8">
        <v>20</v>
      </c>
      <c r="E31" s="9" t="s">
        <v>10</v>
      </c>
      <c r="F31" s="10" t="s">
        <v>25</v>
      </c>
      <c r="G31" s="65"/>
      <c r="H31" s="11">
        <f>SUM(F31,G31)*D31</f>
        <v>0</v>
      </c>
    </row>
    <row r="32" spans="1:8" ht="15.75" customHeight="1">
      <c r="A32" s="14"/>
      <c r="B32" s="15" t="s">
        <v>37</v>
      </c>
      <c r="C32" s="3" t="s">
        <v>73</v>
      </c>
      <c r="D32" s="8"/>
      <c r="E32" s="9"/>
      <c r="F32" s="10"/>
      <c r="G32" s="10"/>
      <c r="H32" s="11"/>
    </row>
    <row r="33" spans="1:8" ht="13.5">
      <c r="A33" s="14"/>
      <c r="B33" s="15" t="s">
        <v>74</v>
      </c>
      <c r="C33" s="3" t="s">
        <v>75</v>
      </c>
      <c r="D33" s="8">
        <v>1</v>
      </c>
      <c r="E33" s="9" t="s">
        <v>11</v>
      </c>
      <c r="F33" s="10" t="s">
        <v>25</v>
      </c>
      <c r="G33" s="65"/>
      <c r="H33" s="11">
        <f>SUM(F33,G33)*D33</f>
        <v>0</v>
      </c>
    </row>
    <row r="34" spans="1:8" ht="14.25" customHeight="1">
      <c r="A34" s="14"/>
      <c r="B34" s="15" t="s">
        <v>76</v>
      </c>
      <c r="C34" s="3" t="s">
        <v>77</v>
      </c>
      <c r="D34" s="8">
        <v>1</v>
      </c>
      <c r="E34" s="9" t="s">
        <v>31</v>
      </c>
      <c r="F34" s="10" t="s">
        <v>25</v>
      </c>
      <c r="G34" s="65"/>
      <c r="H34" s="11">
        <f>SUM(F34,G34)*D34</f>
        <v>0</v>
      </c>
    </row>
    <row r="35" spans="1:8" ht="12.75" customHeight="1">
      <c r="A35" s="14"/>
      <c r="B35" s="15" t="s">
        <v>78</v>
      </c>
      <c r="C35" s="3" t="s">
        <v>79</v>
      </c>
      <c r="D35" s="8">
        <v>1</v>
      </c>
      <c r="E35" s="9" t="s">
        <v>31</v>
      </c>
      <c r="F35" s="10" t="s">
        <v>25</v>
      </c>
      <c r="G35" s="65"/>
      <c r="H35" s="11">
        <f>SUM(F35,G35)*D35</f>
        <v>0</v>
      </c>
    </row>
    <row r="36" spans="1:8" ht="13.5">
      <c r="A36" s="14"/>
      <c r="B36" s="15">
        <v>3</v>
      </c>
      <c r="C36" s="3" t="s">
        <v>23</v>
      </c>
      <c r="D36" s="8"/>
      <c r="E36" s="9"/>
      <c r="F36" s="10"/>
      <c r="G36" s="10"/>
      <c r="H36" s="11"/>
    </row>
    <row r="37" spans="1:8" ht="13.5">
      <c r="A37" s="14"/>
      <c r="B37" s="15" t="s">
        <v>15</v>
      </c>
      <c r="C37" s="3" t="s">
        <v>80</v>
      </c>
      <c r="D37" s="8">
        <v>8</v>
      </c>
      <c r="E37" s="9" t="s">
        <v>10</v>
      </c>
      <c r="F37" s="65"/>
      <c r="G37" s="65"/>
      <c r="H37" s="11">
        <f>SUM(F37,G37)*D37</f>
        <v>0</v>
      </c>
    </row>
    <row r="38" spans="1:8" ht="13.5">
      <c r="A38" s="14"/>
      <c r="B38" s="15" t="s">
        <v>18</v>
      </c>
      <c r="C38" s="3" t="s">
        <v>81</v>
      </c>
      <c r="D38" s="8">
        <v>8</v>
      </c>
      <c r="E38" s="9" t="s">
        <v>10</v>
      </c>
      <c r="F38" s="65"/>
      <c r="G38" s="65"/>
      <c r="H38" s="11">
        <f>SUM(F38,G38)*D38</f>
        <v>0</v>
      </c>
    </row>
    <row r="39" spans="1:8" ht="13.5">
      <c r="A39" s="14"/>
      <c r="B39" s="15" t="s">
        <v>82</v>
      </c>
      <c r="C39" s="3" t="s">
        <v>293</v>
      </c>
      <c r="D39" s="8">
        <v>20</v>
      </c>
      <c r="E39" s="9" t="s">
        <v>10</v>
      </c>
      <c r="F39" s="65"/>
      <c r="G39" s="65"/>
      <c r="H39" s="11">
        <f>SUM(F39,G39)*D39</f>
        <v>0</v>
      </c>
    </row>
    <row r="40" spans="1:8" ht="13.5">
      <c r="A40" s="14"/>
      <c r="B40" s="15">
        <v>4</v>
      </c>
      <c r="C40" s="3" t="s">
        <v>83</v>
      </c>
      <c r="D40" s="8"/>
      <c r="E40" s="9"/>
      <c r="F40" s="10"/>
      <c r="G40" s="10"/>
      <c r="H40" s="11"/>
    </row>
    <row r="41" spans="1:9" s="1" customFormat="1" ht="13.5">
      <c r="A41" s="14"/>
      <c r="B41" s="15" t="s">
        <v>16</v>
      </c>
      <c r="C41" s="3" t="s">
        <v>84</v>
      </c>
      <c r="D41" s="8"/>
      <c r="E41" s="9" t="s">
        <v>9</v>
      </c>
      <c r="F41" s="10"/>
      <c r="G41" s="10"/>
      <c r="H41" s="11"/>
      <c r="I41" s="41"/>
    </row>
    <row r="42" spans="1:8" ht="13.5">
      <c r="A42" s="14"/>
      <c r="B42" s="15" t="s">
        <v>85</v>
      </c>
      <c r="C42" s="3" t="s">
        <v>86</v>
      </c>
      <c r="D42" s="8">
        <v>1</v>
      </c>
      <c r="E42" s="9" t="s">
        <v>87</v>
      </c>
      <c r="F42" s="65"/>
      <c r="G42" s="65"/>
      <c r="H42" s="11">
        <f aca="true" t="shared" si="0" ref="H42:H51">SUM(F42,G42)*D42</f>
        <v>0</v>
      </c>
    </row>
    <row r="43" spans="1:8" ht="13.5">
      <c r="A43" s="14"/>
      <c r="B43" s="15" t="s">
        <v>88</v>
      </c>
      <c r="C43" s="3" t="s">
        <v>89</v>
      </c>
      <c r="D43" s="8">
        <v>15</v>
      </c>
      <c r="E43" s="9" t="s">
        <v>10</v>
      </c>
      <c r="F43" s="65"/>
      <c r="G43" s="65"/>
      <c r="H43" s="11">
        <f t="shared" si="0"/>
        <v>0</v>
      </c>
    </row>
    <row r="44" spans="1:9" s="43" customFormat="1" ht="13.5">
      <c r="A44" s="14"/>
      <c r="B44" s="15" t="s">
        <v>90</v>
      </c>
      <c r="C44" s="3" t="s">
        <v>91</v>
      </c>
      <c r="D44" s="16">
        <v>15</v>
      </c>
      <c r="E44" s="9" t="s">
        <v>10</v>
      </c>
      <c r="F44" s="66"/>
      <c r="G44" s="65"/>
      <c r="H44" s="11">
        <f t="shared" si="0"/>
        <v>0</v>
      </c>
      <c r="I44" s="41"/>
    </row>
    <row r="45" spans="1:9" s="55" customFormat="1" ht="13.5">
      <c r="A45" s="14"/>
      <c r="B45" s="15" t="s">
        <v>92</v>
      </c>
      <c r="C45" s="3" t="s">
        <v>93</v>
      </c>
      <c r="D45" s="16">
        <v>8</v>
      </c>
      <c r="E45" s="9" t="s">
        <v>10</v>
      </c>
      <c r="F45" s="66"/>
      <c r="G45" s="65"/>
      <c r="H45" s="11">
        <f t="shared" si="0"/>
        <v>0</v>
      </c>
      <c r="I45" s="41"/>
    </row>
    <row r="46" spans="1:8" ht="13.5">
      <c r="A46" s="14"/>
      <c r="B46" s="15" t="s">
        <v>94</v>
      </c>
      <c r="C46" s="3" t="s">
        <v>278</v>
      </c>
      <c r="D46" s="8">
        <v>10</v>
      </c>
      <c r="E46" s="9" t="s">
        <v>10</v>
      </c>
      <c r="F46" s="65"/>
      <c r="G46" s="65"/>
      <c r="H46" s="11">
        <f t="shared" si="0"/>
        <v>0</v>
      </c>
    </row>
    <row r="47" spans="1:8" ht="13.5">
      <c r="A47" s="14"/>
      <c r="B47" s="15" t="s">
        <v>95</v>
      </c>
      <c r="C47" s="17" t="s">
        <v>96</v>
      </c>
      <c r="D47" s="8">
        <v>5</v>
      </c>
      <c r="E47" s="9" t="s">
        <v>10</v>
      </c>
      <c r="F47" s="67"/>
      <c r="G47" s="67"/>
      <c r="H47" s="53">
        <f t="shared" si="0"/>
        <v>0</v>
      </c>
    </row>
    <row r="48" spans="1:8" ht="13.5">
      <c r="A48" s="14"/>
      <c r="B48" s="15" t="s">
        <v>97</v>
      </c>
      <c r="C48" s="17" t="s">
        <v>98</v>
      </c>
      <c r="D48" s="8">
        <v>10</v>
      </c>
      <c r="E48" s="9" t="s">
        <v>11</v>
      </c>
      <c r="F48" s="67"/>
      <c r="G48" s="67"/>
      <c r="H48" s="53">
        <f t="shared" si="0"/>
        <v>0</v>
      </c>
    </row>
    <row r="49" spans="1:8" ht="16.5" customHeight="1">
      <c r="A49" s="14"/>
      <c r="B49" s="15" t="s">
        <v>99</v>
      </c>
      <c r="C49" s="17" t="s">
        <v>100</v>
      </c>
      <c r="D49" s="8">
        <v>20</v>
      </c>
      <c r="E49" s="9" t="s">
        <v>11</v>
      </c>
      <c r="F49" s="67"/>
      <c r="G49" s="67"/>
      <c r="H49" s="53">
        <f t="shared" si="0"/>
        <v>0</v>
      </c>
    </row>
    <row r="50" spans="1:9" s="56" customFormat="1" ht="14.25" customHeight="1">
      <c r="A50" s="14"/>
      <c r="B50" s="15" t="s">
        <v>101</v>
      </c>
      <c r="C50" s="17" t="s">
        <v>102</v>
      </c>
      <c r="D50" s="8">
        <v>6</v>
      </c>
      <c r="E50" s="9" t="s">
        <v>11</v>
      </c>
      <c r="F50" s="67"/>
      <c r="G50" s="67"/>
      <c r="H50" s="53">
        <f t="shared" si="0"/>
        <v>0</v>
      </c>
      <c r="I50" s="41"/>
    </row>
    <row r="51" spans="1:9" s="56" customFormat="1" ht="13.5">
      <c r="A51" s="14"/>
      <c r="B51" s="15" t="s">
        <v>103</v>
      </c>
      <c r="C51" s="17" t="s">
        <v>104</v>
      </c>
      <c r="D51" s="8">
        <v>20</v>
      </c>
      <c r="E51" s="9" t="s">
        <v>10</v>
      </c>
      <c r="F51" s="67"/>
      <c r="G51" s="67"/>
      <c r="H51" s="53">
        <f t="shared" si="0"/>
        <v>0</v>
      </c>
      <c r="I51" s="41"/>
    </row>
    <row r="52" spans="1:9" s="56" customFormat="1" ht="17.25" customHeight="1">
      <c r="A52" s="14"/>
      <c r="B52" s="15">
        <v>5</v>
      </c>
      <c r="C52" s="3" t="s">
        <v>105</v>
      </c>
      <c r="D52" s="8"/>
      <c r="E52" s="9"/>
      <c r="F52" s="10"/>
      <c r="G52" s="10"/>
      <c r="H52" s="11"/>
      <c r="I52" s="41"/>
    </row>
    <row r="53" spans="1:9" s="56" customFormat="1" ht="13.5">
      <c r="A53" s="14"/>
      <c r="B53" s="15" t="s">
        <v>17</v>
      </c>
      <c r="C53" s="3" t="s">
        <v>279</v>
      </c>
      <c r="D53" s="8">
        <v>14</v>
      </c>
      <c r="E53" s="9" t="s">
        <v>10</v>
      </c>
      <c r="F53" s="65"/>
      <c r="G53" s="65"/>
      <c r="H53" s="11">
        <f>SUM(F53,G53)*D53</f>
        <v>0</v>
      </c>
      <c r="I53" s="41"/>
    </row>
    <row r="54" spans="1:9" s="56" customFormat="1" ht="13.5">
      <c r="A54" s="14"/>
      <c r="B54" s="15" t="s">
        <v>106</v>
      </c>
      <c r="C54" s="3" t="s">
        <v>107</v>
      </c>
      <c r="D54" s="8">
        <v>5</v>
      </c>
      <c r="E54" s="9" t="s">
        <v>10</v>
      </c>
      <c r="F54" s="65"/>
      <c r="G54" s="65"/>
      <c r="H54" s="11">
        <f>SUM(F54,G54)*D54</f>
        <v>0</v>
      </c>
      <c r="I54" s="41"/>
    </row>
    <row r="55" spans="1:9" s="56" customFormat="1" ht="13.5">
      <c r="A55" s="14"/>
      <c r="B55" s="15">
        <v>6</v>
      </c>
      <c r="C55" s="3" t="s">
        <v>108</v>
      </c>
      <c r="D55" s="8"/>
      <c r="E55" s="9"/>
      <c r="F55" s="10"/>
      <c r="G55" s="10"/>
      <c r="H55" s="11"/>
      <c r="I55" s="41"/>
    </row>
    <row r="56" spans="1:9" s="56" customFormat="1" ht="13.5">
      <c r="A56" s="14"/>
      <c r="B56" s="15" t="s">
        <v>0</v>
      </c>
      <c r="C56" s="3" t="s">
        <v>109</v>
      </c>
      <c r="D56" s="8"/>
      <c r="E56" s="9"/>
      <c r="F56" s="10"/>
      <c r="G56" s="10"/>
      <c r="H56" s="11"/>
      <c r="I56" s="41"/>
    </row>
    <row r="57" spans="1:9" s="56" customFormat="1" ht="13.5">
      <c r="A57" s="14"/>
      <c r="B57" s="15" t="s">
        <v>110</v>
      </c>
      <c r="C57" s="3" t="s">
        <v>111</v>
      </c>
      <c r="D57" s="8">
        <v>1</v>
      </c>
      <c r="E57" s="9" t="s">
        <v>11</v>
      </c>
      <c r="F57" s="65"/>
      <c r="G57" s="65"/>
      <c r="H57" s="11">
        <f>SUM(F57,G57)*D57</f>
        <v>0</v>
      </c>
      <c r="I57" s="41"/>
    </row>
    <row r="58" spans="1:9" s="56" customFormat="1" ht="13.5">
      <c r="A58" s="14"/>
      <c r="B58" s="15" t="s">
        <v>112</v>
      </c>
      <c r="C58" s="3" t="s">
        <v>113</v>
      </c>
      <c r="D58" s="8"/>
      <c r="E58" s="9"/>
      <c r="F58" s="10"/>
      <c r="G58" s="10"/>
      <c r="H58" s="11"/>
      <c r="I58" s="41"/>
    </row>
    <row r="59" spans="1:9" s="56" customFormat="1" ht="13.5">
      <c r="A59" s="14"/>
      <c r="B59" s="15" t="s">
        <v>114</v>
      </c>
      <c r="C59" s="3" t="s">
        <v>111</v>
      </c>
      <c r="D59" s="8">
        <v>1</v>
      </c>
      <c r="E59" s="9" t="s">
        <v>11</v>
      </c>
      <c r="F59" s="65"/>
      <c r="G59" s="65"/>
      <c r="H59" s="11">
        <f>SUM(F59,G59)*D59</f>
        <v>0</v>
      </c>
      <c r="I59" s="41"/>
    </row>
    <row r="60" spans="1:9" s="56" customFormat="1" ht="13.5">
      <c r="A60" s="14"/>
      <c r="B60" s="15">
        <v>7</v>
      </c>
      <c r="C60" s="3" t="s">
        <v>115</v>
      </c>
      <c r="D60" s="8"/>
      <c r="E60" s="9"/>
      <c r="F60" s="10"/>
      <c r="G60" s="10"/>
      <c r="H60" s="11"/>
      <c r="I60" s="41"/>
    </row>
    <row r="61" spans="1:9" s="56" customFormat="1" ht="13.5">
      <c r="A61" s="14"/>
      <c r="B61" s="15" t="s">
        <v>24</v>
      </c>
      <c r="C61" s="3" t="s">
        <v>116</v>
      </c>
      <c r="D61" s="8"/>
      <c r="E61" s="9"/>
      <c r="F61" s="10"/>
      <c r="G61" s="10"/>
      <c r="H61" s="11"/>
      <c r="I61" s="41"/>
    </row>
    <row r="62" spans="1:9" s="56" customFormat="1" ht="13.5">
      <c r="A62" s="14"/>
      <c r="B62" s="15" t="s">
        <v>117</v>
      </c>
      <c r="C62" s="3" t="s">
        <v>118</v>
      </c>
      <c r="D62" s="8">
        <v>2</v>
      </c>
      <c r="E62" s="9" t="s">
        <v>11</v>
      </c>
      <c r="F62" s="65"/>
      <c r="G62" s="65"/>
      <c r="H62" s="11">
        <f>SUM(F62,G62)*D62</f>
        <v>0</v>
      </c>
      <c r="I62" s="41"/>
    </row>
    <row r="63" spans="1:8" ht="15.75" customHeight="1">
      <c r="A63" s="14"/>
      <c r="B63" s="15" t="s">
        <v>38</v>
      </c>
      <c r="C63" s="3" t="s">
        <v>119</v>
      </c>
      <c r="D63" s="8"/>
      <c r="E63" s="9"/>
      <c r="F63" s="10"/>
      <c r="G63" s="10"/>
      <c r="H63" s="11"/>
    </row>
    <row r="64" spans="1:8" ht="12" customHeight="1">
      <c r="A64" s="14"/>
      <c r="B64" s="15" t="s">
        <v>120</v>
      </c>
      <c r="C64" s="3" t="s">
        <v>294</v>
      </c>
      <c r="D64" s="8">
        <v>2</v>
      </c>
      <c r="E64" s="9" t="s">
        <v>11</v>
      </c>
      <c r="F64" s="65"/>
      <c r="G64" s="65"/>
      <c r="H64" s="11">
        <f>SUM(F64,G64)*D64</f>
        <v>0</v>
      </c>
    </row>
    <row r="65" spans="1:8" ht="12.75" customHeight="1">
      <c r="A65" s="14"/>
      <c r="B65" s="15">
        <v>8</v>
      </c>
      <c r="C65" s="3" t="s">
        <v>121</v>
      </c>
      <c r="D65" s="8"/>
      <c r="E65" s="9"/>
      <c r="F65" s="10"/>
      <c r="G65" s="10"/>
      <c r="H65" s="11"/>
    </row>
    <row r="66" spans="1:8" ht="14.25" customHeight="1">
      <c r="A66" s="14"/>
      <c r="B66" s="15" t="s">
        <v>30</v>
      </c>
      <c r="C66" s="3" t="s">
        <v>122</v>
      </c>
      <c r="D66" s="8">
        <v>100</v>
      </c>
      <c r="E66" s="9" t="s">
        <v>10</v>
      </c>
      <c r="F66" s="66"/>
      <c r="G66" s="66"/>
      <c r="H66" s="11">
        <f>SUM(F66,G66)*D66</f>
        <v>0</v>
      </c>
    </row>
    <row r="67" spans="1:8" ht="14.25" customHeight="1">
      <c r="A67" s="12"/>
      <c r="B67" s="15" t="s">
        <v>34</v>
      </c>
      <c r="C67" s="3" t="s">
        <v>123</v>
      </c>
      <c r="D67" s="8">
        <v>25</v>
      </c>
      <c r="E67" s="9" t="s">
        <v>10</v>
      </c>
      <c r="F67" s="66"/>
      <c r="G67" s="66"/>
      <c r="H67" s="11">
        <f>SUM(F67,G67)*D67</f>
        <v>0</v>
      </c>
    </row>
    <row r="68" spans="1:8" ht="12.75" customHeight="1">
      <c r="A68" s="12"/>
      <c r="B68" s="15" t="s">
        <v>35</v>
      </c>
      <c r="C68" s="3" t="s">
        <v>124</v>
      </c>
      <c r="D68" s="8">
        <v>15</v>
      </c>
      <c r="E68" s="9" t="s">
        <v>10</v>
      </c>
      <c r="F68" s="66"/>
      <c r="G68" s="66"/>
      <c r="H68" s="11">
        <f>SUM(F68,G68)*D68</f>
        <v>0</v>
      </c>
    </row>
    <row r="69" spans="1:8" ht="12.75" customHeight="1">
      <c r="A69" s="14"/>
      <c r="B69" s="15">
        <v>9</v>
      </c>
      <c r="C69" s="3" t="s">
        <v>125</v>
      </c>
      <c r="D69" s="8"/>
      <c r="E69" s="9"/>
      <c r="F69" s="10"/>
      <c r="G69" s="10"/>
      <c r="H69" s="11"/>
    </row>
    <row r="70" spans="1:8" ht="12.75" customHeight="1">
      <c r="A70" s="14"/>
      <c r="B70" s="15" t="s">
        <v>126</v>
      </c>
      <c r="C70" s="3" t="s">
        <v>127</v>
      </c>
      <c r="D70" s="18"/>
      <c r="E70" s="19"/>
      <c r="F70" s="57"/>
      <c r="G70" s="57"/>
      <c r="H70" s="13"/>
    </row>
    <row r="71" spans="1:8" ht="12.75" customHeight="1">
      <c r="A71" s="14"/>
      <c r="B71" s="4" t="s">
        <v>128</v>
      </c>
      <c r="C71" s="3" t="s">
        <v>129</v>
      </c>
      <c r="D71" s="8">
        <v>3</v>
      </c>
      <c r="E71" s="9" t="s">
        <v>11</v>
      </c>
      <c r="F71" s="65"/>
      <c r="G71" s="65"/>
      <c r="H71" s="11">
        <f>SUM(F71,G71)*D71</f>
        <v>0</v>
      </c>
    </row>
    <row r="72" spans="1:8" ht="12.75" customHeight="1">
      <c r="A72" s="14"/>
      <c r="B72" s="4" t="s">
        <v>130</v>
      </c>
      <c r="C72" s="3" t="s">
        <v>131</v>
      </c>
      <c r="D72" s="8">
        <v>3</v>
      </c>
      <c r="E72" s="9" t="s">
        <v>11</v>
      </c>
      <c r="F72" s="65"/>
      <c r="G72" s="65"/>
      <c r="H72" s="11">
        <f>SUM(F72,G72)*D72</f>
        <v>0</v>
      </c>
    </row>
    <row r="73" spans="1:8" ht="12.75" customHeight="1">
      <c r="A73" s="14"/>
      <c r="B73" s="15" t="s">
        <v>132</v>
      </c>
      <c r="C73" s="3" t="s">
        <v>133</v>
      </c>
      <c r="D73" s="8"/>
      <c r="E73" s="9"/>
      <c r="F73" s="10"/>
      <c r="G73" s="10"/>
      <c r="H73" s="11"/>
    </row>
    <row r="74" spans="1:8" ht="12.75" customHeight="1">
      <c r="A74" s="14"/>
      <c r="B74" s="15" t="s">
        <v>134</v>
      </c>
      <c r="C74" s="3" t="s">
        <v>135</v>
      </c>
      <c r="D74" s="8">
        <v>1</v>
      </c>
      <c r="E74" s="9" t="s">
        <v>11</v>
      </c>
      <c r="F74" s="67"/>
      <c r="G74" s="67"/>
      <c r="H74" s="58">
        <f>SUM(F74,G74)*D74</f>
        <v>0</v>
      </c>
    </row>
    <row r="75" spans="1:8" ht="12.75" customHeight="1">
      <c r="A75" s="14"/>
      <c r="B75" s="15" t="s">
        <v>136</v>
      </c>
      <c r="C75" s="3" t="s">
        <v>137</v>
      </c>
      <c r="D75" s="8">
        <v>1</v>
      </c>
      <c r="E75" s="9" t="s">
        <v>11</v>
      </c>
      <c r="F75" s="67"/>
      <c r="G75" s="67"/>
      <c r="H75" s="58">
        <f>SUM(F75,G75)*D75</f>
        <v>0</v>
      </c>
    </row>
    <row r="76" spans="1:8" ht="12.75" customHeight="1">
      <c r="A76" s="14"/>
      <c r="B76" s="15" t="s">
        <v>138</v>
      </c>
      <c r="C76" s="3" t="s">
        <v>139</v>
      </c>
      <c r="D76" s="8">
        <v>1</v>
      </c>
      <c r="E76" s="9" t="s">
        <v>11</v>
      </c>
      <c r="F76" s="67"/>
      <c r="G76" s="67"/>
      <c r="H76" s="58">
        <f>SUM(F76,G76)*D76</f>
        <v>0</v>
      </c>
    </row>
    <row r="77" spans="1:8" ht="12.75" customHeight="1">
      <c r="A77" s="14"/>
      <c r="B77" s="15" t="s">
        <v>140</v>
      </c>
      <c r="C77" s="3" t="s">
        <v>141</v>
      </c>
      <c r="D77" s="8">
        <v>1</v>
      </c>
      <c r="E77" s="9" t="s">
        <v>11</v>
      </c>
      <c r="F77" s="65"/>
      <c r="G77" s="65"/>
      <c r="H77" s="58">
        <f>SUM(F77,G77)*D77</f>
        <v>0</v>
      </c>
    </row>
    <row r="78" spans="1:8" ht="12.75" customHeight="1">
      <c r="A78" s="14"/>
      <c r="B78" s="15">
        <v>10</v>
      </c>
      <c r="C78" s="3" t="s">
        <v>142</v>
      </c>
      <c r="D78" s="8"/>
      <c r="E78" s="9"/>
      <c r="F78" s="10"/>
      <c r="G78" s="10"/>
      <c r="H78" s="11"/>
    </row>
    <row r="79" spans="1:8" ht="12.75" customHeight="1">
      <c r="A79" s="14"/>
      <c r="B79" s="15" t="s">
        <v>143</v>
      </c>
      <c r="C79" s="17" t="s">
        <v>144</v>
      </c>
      <c r="D79" s="8">
        <v>1</v>
      </c>
      <c r="E79" s="9" t="s">
        <v>11</v>
      </c>
      <c r="F79" s="65"/>
      <c r="G79" s="65"/>
      <c r="H79" s="11">
        <f>SUM(F79,G79)*D79</f>
        <v>0</v>
      </c>
    </row>
    <row r="80" spans="1:9" s="43" customFormat="1" ht="13.5">
      <c r="A80" s="14"/>
      <c r="B80" s="15" t="s">
        <v>145</v>
      </c>
      <c r="C80" s="17" t="s">
        <v>146</v>
      </c>
      <c r="D80" s="8">
        <v>3</v>
      </c>
      <c r="E80" s="9" t="s">
        <v>11</v>
      </c>
      <c r="F80" s="65"/>
      <c r="G80" s="65"/>
      <c r="H80" s="11">
        <f>SUM(F80,G80)*D80</f>
        <v>0</v>
      </c>
      <c r="I80" s="41"/>
    </row>
    <row r="81" spans="1:8" ht="13.5" customHeight="1">
      <c r="A81" s="14"/>
      <c r="B81" s="15" t="s">
        <v>147</v>
      </c>
      <c r="C81" s="17" t="s">
        <v>148</v>
      </c>
      <c r="D81" s="8">
        <v>2</v>
      </c>
      <c r="E81" s="9" t="s">
        <v>11</v>
      </c>
      <c r="F81" s="65"/>
      <c r="G81" s="65"/>
      <c r="H81" s="11">
        <f>SUM(F81,G81)*D81</f>
        <v>0</v>
      </c>
    </row>
    <row r="82" spans="1:8" ht="13.5">
      <c r="A82" s="14"/>
      <c r="B82" s="15" t="s">
        <v>149</v>
      </c>
      <c r="C82" s="17" t="s">
        <v>150</v>
      </c>
      <c r="D82" s="8">
        <v>1</v>
      </c>
      <c r="E82" s="9" t="s">
        <v>11</v>
      </c>
      <c r="F82" s="65"/>
      <c r="G82" s="65"/>
      <c r="H82" s="11">
        <f>SUM(F82,G82)*D82</f>
        <v>0</v>
      </c>
    </row>
    <row r="83" spans="1:8" ht="12.75" customHeight="1">
      <c r="A83" s="14"/>
      <c r="B83" s="15" t="s">
        <v>151</v>
      </c>
      <c r="C83" s="17" t="s">
        <v>152</v>
      </c>
      <c r="D83" s="8">
        <v>2</v>
      </c>
      <c r="E83" s="9" t="s">
        <v>11</v>
      </c>
      <c r="F83" s="65"/>
      <c r="G83" s="65"/>
      <c r="H83" s="11">
        <f>SUM(F83,G83)*D83</f>
        <v>0</v>
      </c>
    </row>
    <row r="84" spans="1:8" ht="12.75" customHeight="1">
      <c r="A84" s="14"/>
      <c r="B84" s="15">
        <v>11</v>
      </c>
      <c r="C84" s="3" t="s">
        <v>153</v>
      </c>
      <c r="D84" s="8"/>
      <c r="E84" s="9"/>
      <c r="F84" s="10"/>
      <c r="G84" s="10"/>
      <c r="H84" s="11"/>
    </row>
    <row r="85" spans="1:8" ht="12.75" customHeight="1">
      <c r="A85" s="14"/>
      <c r="B85" s="15" t="s">
        <v>21</v>
      </c>
      <c r="C85" s="3" t="s">
        <v>154</v>
      </c>
      <c r="D85" s="8"/>
      <c r="E85" s="9"/>
      <c r="F85" s="10"/>
      <c r="G85" s="10"/>
      <c r="H85" s="11"/>
    </row>
    <row r="86" spans="1:8" ht="12.75" customHeight="1">
      <c r="A86" s="14"/>
      <c r="B86" s="15" t="s">
        <v>155</v>
      </c>
      <c r="C86" s="3" t="s">
        <v>156</v>
      </c>
      <c r="D86" s="8">
        <v>8</v>
      </c>
      <c r="E86" s="9" t="s">
        <v>32</v>
      </c>
      <c r="F86" s="65"/>
      <c r="G86" s="65"/>
      <c r="H86" s="11">
        <f>SUM(F86,G86)*D86</f>
        <v>0</v>
      </c>
    </row>
    <row r="87" spans="1:8" ht="12.75" customHeight="1">
      <c r="A87" s="14"/>
      <c r="B87" s="15" t="s">
        <v>157</v>
      </c>
      <c r="C87" s="3" t="s">
        <v>158</v>
      </c>
      <c r="D87" s="8">
        <v>6</v>
      </c>
      <c r="E87" s="9" t="s">
        <v>32</v>
      </c>
      <c r="F87" s="65"/>
      <c r="G87" s="65"/>
      <c r="H87" s="11">
        <f>SUM(F87,G87)*D87</f>
        <v>0</v>
      </c>
    </row>
    <row r="88" spans="1:8" ht="12.75" customHeight="1">
      <c r="A88" s="14"/>
      <c r="B88" s="15">
        <v>12</v>
      </c>
      <c r="C88" s="3" t="s">
        <v>159</v>
      </c>
      <c r="D88" s="8"/>
      <c r="E88" s="9"/>
      <c r="F88" s="10"/>
      <c r="G88" s="10"/>
      <c r="H88" s="11"/>
    </row>
    <row r="89" spans="1:8" ht="12.75" customHeight="1">
      <c r="A89" s="14"/>
      <c r="B89" s="15" t="s">
        <v>160</v>
      </c>
      <c r="C89" s="17" t="s">
        <v>161</v>
      </c>
      <c r="D89" s="8">
        <v>1</v>
      </c>
      <c r="E89" s="9" t="s">
        <v>11</v>
      </c>
      <c r="F89" s="65"/>
      <c r="G89" s="65"/>
      <c r="H89" s="11">
        <f aca="true" t="shared" si="1" ref="H89:H94">SUM(F89,G89)*D89</f>
        <v>0</v>
      </c>
    </row>
    <row r="90" spans="1:8" ht="12.75" customHeight="1">
      <c r="A90" s="14"/>
      <c r="B90" s="15" t="s">
        <v>162</v>
      </c>
      <c r="C90" s="17" t="s">
        <v>277</v>
      </c>
      <c r="D90" s="8">
        <v>1</v>
      </c>
      <c r="E90" s="9" t="s">
        <v>11</v>
      </c>
      <c r="F90" s="65"/>
      <c r="G90" s="65"/>
      <c r="H90" s="11">
        <f t="shared" si="1"/>
        <v>0</v>
      </c>
    </row>
    <row r="91" spans="1:8" ht="12.75" customHeight="1">
      <c r="A91" s="14"/>
      <c r="B91" s="15" t="s">
        <v>163</v>
      </c>
      <c r="C91" s="17" t="s">
        <v>164</v>
      </c>
      <c r="D91" s="8">
        <v>1</v>
      </c>
      <c r="E91" s="9" t="s">
        <v>11</v>
      </c>
      <c r="F91" s="65"/>
      <c r="G91" s="65"/>
      <c r="H91" s="11">
        <f t="shared" si="1"/>
        <v>0</v>
      </c>
    </row>
    <row r="92" spans="1:8" ht="12.75" customHeight="1">
      <c r="A92" s="14"/>
      <c r="B92" s="15" t="s">
        <v>165</v>
      </c>
      <c r="C92" s="17" t="s">
        <v>166</v>
      </c>
      <c r="D92" s="8">
        <v>1</v>
      </c>
      <c r="E92" s="9" t="s">
        <v>11</v>
      </c>
      <c r="F92" s="65"/>
      <c r="G92" s="65"/>
      <c r="H92" s="11">
        <f t="shared" si="1"/>
        <v>0</v>
      </c>
    </row>
    <row r="93" spans="1:8" ht="12.75" customHeight="1">
      <c r="A93" s="14"/>
      <c r="B93" s="15" t="s">
        <v>167</v>
      </c>
      <c r="C93" s="17" t="s">
        <v>168</v>
      </c>
      <c r="D93" s="8">
        <v>1</v>
      </c>
      <c r="E93" s="9" t="s">
        <v>11</v>
      </c>
      <c r="F93" s="65"/>
      <c r="G93" s="65"/>
      <c r="H93" s="11">
        <f t="shared" si="1"/>
        <v>0</v>
      </c>
    </row>
    <row r="94" spans="1:9" s="59" customFormat="1" ht="12.75" customHeight="1">
      <c r="A94" s="14"/>
      <c r="B94" s="15" t="s">
        <v>169</v>
      </c>
      <c r="C94" s="17" t="s">
        <v>170</v>
      </c>
      <c r="D94" s="8">
        <v>1</v>
      </c>
      <c r="E94" s="9" t="s">
        <v>11</v>
      </c>
      <c r="F94" s="65"/>
      <c r="G94" s="65"/>
      <c r="H94" s="11">
        <f t="shared" si="1"/>
        <v>0</v>
      </c>
      <c r="I94" s="41"/>
    </row>
    <row r="95" spans="1:9" s="59" customFormat="1" ht="12.75" customHeight="1">
      <c r="A95" s="14"/>
      <c r="B95" s="15">
        <v>13</v>
      </c>
      <c r="C95" s="3" t="s">
        <v>171</v>
      </c>
      <c r="D95" s="8"/>
      <c r="E95" s="9"/>
      <c r="F95" s="10"/>
      <c r="G95" s="10"/>
      <c r="H95" s="11"/>
      <c r="I95" s="41"/>
    </row>
    <row r="96" spans="1:9" s="59" customFormat="1" ht="12.75" customHeight="1">
      <c r="A96" s="14"/>
      <c r="B96" s="15" t="s">
        <v>172</v>
      </c>
      <c r="C96" s="20" t="s">
        <v>173</v>
      </c>
      <c r="D96" s="8">
        <v>1</v>
      </c>
      <c r="E96" s="9" t="s">
        <v>11</v>
      </c>
      <c r="F96" s="65"/>
      <c r="G96" s="65"/>
      <c r="H96" s="53">
        <f>SUM(F96,G96)*D96</f>
        <v>0</v>
      </c>
      <c r="I96" s="41"/>
    </row>
    <row r="97" spans="1:9" s="59" customFormat="1" ht="12.75" customHeight="1">
      <c r="A97" s="14"/>
      <c r="B97" s="15">
        <v>14</v>
      </c>
      <c r="C97" s="3" t="s">
        <v>174</v>
      </c>
      <c r="D97" s="8"/>
      <c r="E97" s="9"/>
      <c r="F97" s="10"/>
      <c r="G97" s="10"/>
      <c r="H97" s="53"/>
      <c r="I97" s="41"/>
    </row>
    <row r="98" spans="1:9" s="59" customFormat="1" ht="12.75" customHeight="1">
      <c r="A98" s="14"/>
      <c r="B98" s="15" t="s">
        <v>175</v>
      </c>
      <c r="C98" s="5" t="s">
        <v>176</v>
      </c>
      <c r="D98" s="8">
        <v>1</v>
      </c>
      <c r="E98" s="9" t="s">
        <v>31</v>
      </c>
      <c r="F98" s="21"/>
      <c r="G98" s="21"/>
      <c r="H98" s="53">
        <f>SUM(F98,G98)*D98</f>
        <v>0</v>
      </c>
      <c r="I98" s="41"/>
    </row>
    <row r="99" spans="1:9" s="59" customFormat="1" ht="12.75" customHeight="1">
      <c r="A99" s="14"/>
      <c r="B99" s="15" t="s">
        <v>177</v>
      </c>
      <c r="C99" s="5" t="s">
        <v>178</v>
      </c>
      <c r="D99" s="8">
        <v>1</v>
      </c>
      <c r="E99" s="9" t="s">
        <v>31</v>
      </c>
      <c r="F99" s="21"/>
      <c r="G99" s="21"/>
      <c r="H99" s="53">
        <f>SUM(F99,G99)*D99</f>
        <v>0</v>
      </c>
      <c r="I99" s="41"/>
    </row>
    <row r="100" spans="1:9" s="59" customFormat="1" ht="12.75" customHeight="1">
      <c r="A100" s="14"/>
      <c r="B100" s="15">
        <v>15</v>
      </c>
      <c r="C100" s="3" t="s">
        <v>179</v>
      </c>
      <c r="D100" s="8"/>
      <c r="E100" s="9"/>
      <c r="F100" s="17"/>
      <c r="G100" s="17"/>
      <c r="H100" s="53"/>
      <c r="I100" s="41"/>
    </row>
    <row r="101" spans="1:9" s="59" customFormat="1" ht="15.75" customHeight="1">
      <c r="A101" s="14"/>
      <c r="B101" s="15" t="s">
        <v>180</v>
      </c>
      <c r="C101" s="5" t="s">
        <v>181</v>
      </c>
      <c r="D101" s="8">
        <v>1</v>
      </c>
      <c r="E101" s="9" t="s">
        <v>31</v>
      </c>
      <c r="F101" s="65"/>
      <c r="G101" s="65"/>
      <c r="H101" s="53">
        <f>SUM(F101,G101)*D101</f>
        <v>0</v>
      </c>
      <c r="I101" s="41"/>
    </row>
    <row r="102" spans="1:8" ht="13.5">
      <c r="A102" s="14"/>
      <c r="B102" s="15" t="s">
        <v>182</v>
      </c>
      <c r="C102" s="5" t="s">
        <v>178</v>
      </c>
      <c r="D102" s="8">
        <v>1</v>
      </c>
      <c r="E102" s="9" t="s">
        <v>31</v>
      </c>
      <c r="F102" s="65"/>
      <c r="G102" s="65"/>
      <c r="H102" s="53">
        <f>SUM(F102,G102)*D102</f>
        <v>0</v>
      </c>
    </row>
    <row r="103" spans="1:8" ht="13.5">
      <c r="A103" s="22"/>
      <c r="B103" s="4">
        <v>16</v>
      </c>
      <c r="C103" s="17" t="s">
        <v>183</v>
      </c>
      <c r="D103" s="16"/>
      <c r="E103" s="23"/>
      <c r="F103" s="54"/>
      <c r="G103" s="54"/>
      <c r="H103" s="53"/>
    </row>
    <row r="104" spans="1:8" ht="13.5">
      <c r="A104" s="22"/>
      <c r="B104" s="4" t="s">
        <v>184</v>
      </c>
      <c r="C104" s="5" t="s">
        <v>185</v>
      </c>
      <c r="D104" s="8">
        <v>1</v>
      </c>
      <c r="E104" s="9" t="s">
        <v>31</v>
      </c>
      <c r="F104" s="21"/>
      <c r="G104" s="21"/>
      <c r="H104" s="53">
        <f>SUM(F104,G104)*D104</f>
        <v>0</v>
      </c>
    </row>
    <row r="105" spans="1:8" ht="13.5">
      <c r="A105" s="22"/>
      <c r="B105" s="4" t="s">
        <v>186</v>
      </c>
      <c r="C105" s="20" t="s">
        <v>187</v>
      </c>
      <c r="D105" s="8">
        <v>1</v>
      </c>
      <c r="E105" s="9" t="s">
        <v>31</v>
      </c>
      <c r="F105" s="21"/>
      <c r="G105" s="21"/>
      <c r="H105" s="53">
        <f>SUM(F105,G105)*D105</f>
        <v>0</v>
      </c>
    </row>
    <row r="106" spans="1:8" ht="13.5">
      <c r="A106" s="22"/>
      <c r="B106" s="4" t="s">
        <v>188</v>
      </c>
      <c r="C106" s="20" t="s">
        <v>189</v>
      </c>
      <c r="D106" s="8">
        <v>1</v>
      </c>
      <c r="E106" s="9" t="s">
        <v>31</v>
      </c>
      <c r="F106" s="21"/>
      <c r="G106" s="21"/>
      <c r="H106" s="53">
        <f>SUM(F106,G106)*D106</f>
        <v>0</v>
      </c>
    </row>
    <row r="107" spans="1:8" ht="13.5">
      <c r="A107" s="14"/>
      <c r="B107" s="15">
        <v>17</v>
      </c>
      <c r="C107" s="3" t="s">
        <v>202</v>
      </c>
      <c r="D107" s="8"/>
      <c r="E107" s="9"/>
      <c r="F107" s="10"/>
      <c r="G107" s="10"/>
      <c r="H107" s="11"/>
    </row>
    <row r="108" spans="1:8" ht="13.5">
      <c r="A108" s="14"/>
      <c r="B108" s="15" t="s">
        <v>191</v>
      </c>
      <c r="C108" s="3" t="s">
        <v>203</v>
      </c>
      <c r="D108" s="18"/>
      <c r="E108" s="9"/>
      <c r="F108" s="10"/>
      <c r="G108" s="10"/>
      <c r="H108" s="11"/>
    </row>
    <row r="109" spans="1:8" ht="13.5">
      <c r="A109" s="14"/>
      <c r="B109" s="15" t="s">
        <v>285</v>
      </c>
      <c r="C109" s="3" t="s">
        <v>284</v>
      </c>
      <c r="D109" s="8">
        <v>0.5</v>
      </c>
      <c r="E109" s="9" t="s">
        <v>87</v>
      </c>
      <c r="F109" s="65"/>
      <c r="G109" s="65"/>
      <c r="H109" s="11">
        <f>SUM(F109,G109)*D109</f>
        <v>0</v>
      </c>
    </row>
    <row r="110" spans="1:8" ht="13.5">
      <c r="A110" s="14"/>
      <c r="B110" s="15">
        <v>18</v>
      </c>
      <c r="C110" s="3" t="s">
        <v>190</v>
      </c>
      <c r="D110" s="8"/>
      <c r="E110" s="9"/>
      <c r="F110" s="10"/>
      <c r="G110" s="10"/>
      <c r="H110" s="11"/>
    </row>
    <row r="111" spans="1:8" ht="13.5">
      <c r="A111" s="14"/>
      <c r="B111" s="15" t="s">
        <v>281</v>
      </c>
      <c r="C111" s="3" t="s">
        <v>192</v>
      </c>
      <c r="D111" s="8">
        <v>25</v>
      </c>
      <c r="E111" s="9" t="s">
        <v>87</v>
      </c>
      <c r="F111" s="65"/>
      <c r="G111" s="65"/>
      <c r="H111" s="11">
        <f>SUM(F111,G111)*D111</f>
        <v>0</v>
      </c>
    </row>
    <row r="112" spans="1:8" ht="13.5">
      <c r="A112" s="14"/>
      <c r="B112" s="15" t="s">
        <v>283</v>
      </c>
      <c r="C112" s="3" t="s">
        <v>193</v>
      </c>
      <c r="D112" s="8">
        <v>50</v>
      </c>
      <c r="E112" s="9" t="s">
        <v>10</v>
      </c>
      <c r="F112" s="65"/>
      <c r="G112" s="65"/>
      <c r="H112" s="11">
        <f>SUM(F112,G112)*D112</f>
        <v>0</v>
      </c>
    </row>
    <row r="113" spans="1:8" ht="13.5">
      <c r="A113" s="14"/>
      <c r="B113" s="15" t="s">
        <v>282</v>
      </c>
      <c r="C113" s="3" t="s">
        <v>194</v>
      </c>
      <c r="D113" s="8">
        <v>50</v>
      </c>
      <c r="E113" s="9" t="s">
        <v>10</v>
      </c>
      <c r="F113" s="65"/>
      <c r="G113" s="65"/>
      <c r="H113" s="11">
        <f>SUM(F113,G113)*D113</f>
        <v>0</v>
      </c>
    </row>
    <row r="114" spans="1:8" ht="13.5">
      <c r="A114" s="24"/>
      <c r="B114" s="25"/>
      <c r="C114" s="26" t="s">
        <v>195</v>
      </c>
      <c r="D114" s="27"/>
      <c r="E114" s="28"/>
      <c r="F114" s="60">
        <f>SUMPRODUCT(F17:F113,D17:D113)</f>
        <v>0</v>
      </c>
      <c r="G114" s="60">
        <f>SUMPRODUCT(G17:G113,D17:D113)</f>
        <v>0</v>
      </c>
      <c r="H114" s="61">
        <f>SUM(H17:H113)</f>
        <v>0</v>
      </c>
    </row>
    <row r="115" spans="1:8" ht="13.5">
      <c r="A115" s="6"/>
      <c r="B115" s="7" t="s">
        <v>13</v>
      </c>
      <c r="C115" s="2" t="s">
        <v>196</v>
      </c>
      <c r="D115" s="8"/>
      <c r="E115" s="9"/>
      <c r="F115" s="10"/>
      <c r="G115" s="10"/>
      <c r="H115" s="11"/>
    </row>
    <row r="116" spans="1:8" ht="13.5">
      <c r="A116" s="12"/>
      <c r="B116" s="7" t="s">
        <v>12</v>
      </c>
      <c r="C116" s="2" t="s">
        <v>47</v>
      </c>
      <c r="D116" s="8"/>
      <c r="E116" s="9"/>
      <c r="F116" s="10"/>
      <c r="G116" s="10"/>
      <c r="H116" s="13"/>
    </row>
    <row r="117" spans="1:8" ht="13.5">
      <c r="A117" s="14"/>
      <c r="B117" s="15">
        <v>1</v>
      </c>
      <c r="C117" s="3" t="s">
        <v>48</v>
      </c>
      <c r="D117" s="8"/>
      <c r="E117" s="9"/>
      <c r="F117" s="10"/>
      <c r="G117" s="10"/>
      <c r="H117" s="11"/>
    </row>
    <row r="118" spans="1:8" ht="13.5">
      <c r="A118" s="14"/>
      <c r="B118" s="15" t="s">
        <v>20</v>
      </c>
      <c r="C118" s="3" t="s">
        <v>49</v>
      </c>
      <c r="D118" s="8">
        <v>1</v>
      </c>
      <c r="E118" s="9" t="s">
        <v>31</v>
      </c>
      <c r="F118" s="65"/>
      <c r="G118" s="65"/>
      <c r="H118" s="11">
        <f>SUM(F118,G118)*D118</f>
        <v>0</v>
      </c>
    </row>
    <row r="119" spans="1:8" ht="13.5">
      <c r="A119" s="14"/>
      <c r="B119" s="15">
        <v>2</v>
      </c>
      <c r="C119" s="3" t="s">
        <v>51</v>
      </c>
      <c r="D119" s="8"/>
      <c r="E119" s="9"/>
      <c r="F119" s="10"/>
      <c r="G119" s="10"/>
      <c r="H119" s="11"/>
    </row>
    <row r="120" spans="1:8" ht="13.5">
      <c r="A120" s="14"/>
      <c r="B120" s="15" t="s">
        <v>14</v>
      </c>
      <c r="C120" s="3" t="s">
        <v>52</v>
      </c>
      <c r="D120" s="8"/>
      <c r="E120" s="9"/>
      <c r="F120" s="10"/>
      <c r="G120" s="10"/>
      <c r="H120" s="11"/>
    </row>
    <row r="121" spans="1:8" ht="13.5">
      <c r="A121" s="14"/>
      <c r="B121" s="15" t="s">
        <v>53</v>
      </c>
      <c r="C121" s="3" t="s">
        <v>197</v>
      </c>
      <c r="D121" s="8">
        <v>10</v>
      </c>
      <c r="E121" s="9" t="s">
        <v>10</v>
      </c>
      <c r="F121" s="10" t="s">
        <v>25</v>
      </c>
      <c r="G121" s="65"/>
      <c r="H121" s="11">
        <f>SUM(F121,G121)*D121</f>
        <v>0</v>
      </c>
    </row>
    <row r="122" spans="1:8" ht="13.5">
      <c r="A122" s="14"/>
      <c r="B122" s="15" t="s">
        <v>33</v>
      </c>
      <c r="C122" s="3" t="s">
        <v>68</v>
      </c>
      <c r="D122" s="8"/>
      <c r="E122" s="9"/>
      <c r="F122" s="10"/>
      <c r="G122" s="10"/>
      <c r="H122" s="11"/>
    </row>
    <row r="123" spans="1:8" ht="13.5">
      <c r="A123" s="14"/>
      <c r="B123" s="15" t="s">
        <v>62</v>
      </c>
      <c r="C123" s="3" t="s">
        <v>198</v>
      </c>
      <c r="D123" s="8">
        <v>1</v>
      </c>
      <c r="E123" s="9" t="s">
        <v>11</v>
      </c>
      <c r="F123" s="10" t="s">
        <v>25</v>
      </c>
      <c r="G123" s="65"/>
      <c r="H123" s="11">
        <f>SUM(F123,G123)*D123</f>
        <v>0</v>
      </c>
    </row>
    <row r="124" spans="1:8" ht="13.5">
      <c r="A124" s="14"/>
      <c r="B124" s="15" t="s">
        <v>64</v>
      </c>
      <c r="C124" s="3" t="s">
        <v>199</v>
      </c>
      <c r="D124" s="8">
        <v>1</v>
      </c>
      <c r="E124" s="9" t="s">
        <v>11</v>
      </c>
      <c r="F124" s="10" t="s">
        <v>25</v>
      </c>
      <c r="G124" s="65"/>
      <c r="H124" s="11">
        <f>SUM(F124,G124)*D124</f>
        <v>0</v>
      </c>
    </row>
    <row r="125" spans="1:8" ht="13.5">
      <c r="A125" s="14"/>
      <c r="B125" s="15" t="s">
        <v>66</v>
      </c>
      <c r="C125" s="3" t="s">
        <v>200</v>
      </c>
      <c r="D125" s="8">
        <v>3</v>
      </c>
      <c r="E125" s="9" t="s">
        <v>11</v>
      </c>
      <c r="F125" s="10" t="s">
        <v>25</v>
      </c>
      <c r="G125" s="65"/>
      <c r="H125" s="11">
        <f>SUM(F125,G125)*D125</f>
        <v>0</v>
      </c>
    </row>
    <row r="126" spans="1:8" ht="13.5">
      <c r="A126" s="14"/>
      <c r="B126" s="15" t="s">
        <v>36</v>
      </c>
      <c r="C126" s="3" t="s">
        <v>73</v>
      </c>
      <c r="D126" s="8"/>
      <c r="E126" s="9"/>
      <c r="F126" s="10"/>
      <c r="G126" s="10"/>
      <c r="H126" s="11"/>
    </row>
    <row r="127" spans="1:8" ht="13.5">
      <c r="A127" s="14"/>
      <c r="B127" s="15" t="s">
        <v>69</v>
      </c>
      <c r="C127" s="3" t="s">
        <v>198</v>
      </c>
      <c r="D127" s="8">
        <v>1</v>
      </c>
      <c r="E127" s="9" t="s">
        <v>11</v>
      </c>
      <c r="F127" s="10" t="s">
        <v>25</v>
      </c>
      <c r="G127" s="65"/>
      <c r="H127" s="11">
        <f>SUM(F127,G127)*D127</f>
        <v>0</v>
      </c>
    </row>
    <row r="128" spans="1:8" ht="13.5">
      <c r="A128" s="14"/>
      <c r="B128" s="15" t="s">
        <v>71</v>
      </c>
      <c r="C128" s="3" t="s">
        <v>200</v>
      </c>
      <c r="D128" s="8">
        <v>3</v>
      </c>
      <c r="E128" s="9" t="s">
        <v>11</v>
      </c>
      <c r="F128" s="10" t="s">
        <v>25</v>
      </c>
      <c r="G128" s="65"/>
      <c r="H128" s="11">
        <f>SUM(F128,G128)*D128</f>
        <v>0</v>
      </c>
    </row>
    <row r="129" spans="1:8" ht="13.5">
      <c r="A129" s="14"/>
      <c r="B129" s="15" t="s">
        <v>71</v>
      </c>
      <c r="C129" s="3" t="s">
        <v>201</v>
      </c>
      <c r="D129" s="8">
        <v>1</v>
      </c>
      <c r="E129" s="9" t="s">
        <v>11</v>
      </c>
      <c r="F129" s="65"/>
      <c r="G129" s="65"/>
      <c r="H129" s="11">
        <f>SUM(F129,G129)*D129</f>
        <v>0</v>
      </c>
    </row>
    <row r="130" spans="1:8" ht="13.5">
      <c r="A130" s="14"/>
      <c r="B130" s="15">
        <v>3</v>
      </c>
      <c r="C130" s="3" t="s">
        <v>202</v>
      </c>
      <c r="D130" s="8"/>
      <c r="E130" s="9"/>
      <c r="F130" s="10"/>
      <c r="G130" s="10"/>
      <c r="H130" s="11"/>
    </row>
    <row r="131" spans="1:8" ht="13.5">
      <c r="A131" s="14"/>
      <c r="B131" s="15" t="s">
        <v>15</v>
      </c>
      <c r="C131" s="3" t="s">
        <v>203</v>
      </c>
      <c r="D131" s="18"/>
      <c r="E131" s="9"/>
      <c r="F131" s="10"/>
      <c r="G131" s="10"/>
      <c r="H131" s="11"/>
    </row>
    <row r="132" spans="1:8" ht="13.5">
      <c r="A132" s="14"/>
      <c r="B132" s="15" t="s">
        <v>204</v>
      </c>
      <c r="C132" s="3" t="s">
        <v>205</v>
      </c>
      <c r="D132" s="8">
        <v>0.5</v>
      </c>
      <c r="E132" s="9" t="s">
        <v>87</v>
      </c>
      <c r="F132" s="65"/>
      <c r="G132" s="65"/>
      <c r="H132" s="11">
        <f>SUM(F132,G132)*D132</f>
        <v>0</v>
      </c>
    </row>
    <row r="133" spans="1:8" ht="13.5">
      <c r="A133" s="14"/>
      <c r="B133" s="15">
        <v>4</v>
      </c>
      <c r="C133" s="3" t="s">
        <v>83</v>
      </c>
      <c r="D133" s="8"/>
      <c r="E133" s="9"/>
      <c r="F133" s="10"/>
      <c r="G133" s="10"/>
      <c r="H133" s="11"/>
    </row>
    <row r="134" spans="1:8" ht="13.5">
      <c r="A134" s="14"/>
      <c r="B134" s="15" t="s">
        <v>16</v>
      </c>
      <c r="C134" s="3" t="s">
        <v>84</v>
      </c>
      <c r="D134" s="8"/>
      <c r="E134" s="9" t="s">
        <v>9</v>
      </c>
      <c r="F134" s="10"/>
      <c r="G134" s="10"/>
      <c r="H134" s="11"/>
    </row>
    <row r="135" spans="1:8" ht="13.5">
      <c r="A135" s="14"/>
      <c r="B135" s="15" t="s">
        <v>19</v>
      </c>
      <c r="C135" s="3" t="s">
        <v>86</v>
      </c>
      <c r="D135" s="8">
        <v>12</v>
      </c>
      <c r="E135" s="9" t="s">
        <v>87</v>
      </c>
      <c r="F135" s="65"/>
      <c r="G135" s="65"/>
      <c r="H135" s="11">
        <f>SUM(F135,G135)*D135</f>
        <v>0</v>
      </c>
    </row>
    <row r="136" spans="1:8" ht="13.5">
      <c r="A136" s="14"/>
      <c r="B136" s="15" t="s">
        <v>39</v>
      </c>
      <c r="C136" s="3" t="s">
        <v>89</v>
      </c>
      <c r="D136" s="8">
        <v>12</v>
      </c>
      <c r="E136" s="9" t="s">
        <v>10</v>
      </c>
      <c r="F136" s="65"/>
      <c r="G136" s="65"/>
      <c r="H136" s="11">
        <f>SUM(F136,G136)*D136</f>
        <v>0</v>
      </c>
    </row>
    <row r="137" spans="1:8" ht="13.5">
      <c r="A137" s="14"/>
      <c r="B137" s="15" t="s">
        <v>206</v>
      </c>
      <c r="C137" s="3" t="s">
        <v>207</v>
      </c>
      <c r="D137" s="16">
        <v>12</v>
      </c>
      <c r="E137" s="9" t="s">
        <v>10</v>
      </c>
      <c r="F137" s="66"/>
      <c r="G137" s="65"/>
      <c r="H137" s="11">
        <f>SUM(F137,G137)*D137</f>
        <v>0</v>
      </c>
    </row>
    <row r="138" spans="1:8" ht="13.5">
      <c r="A138" s="14"/>
      <c r="B138" s="15" t="s">
        <v>208</v>
      </c>
      <c r="C138" s="29" t="s">
        <v>209</v>
      </c>
      <c r="D138" s="8">
        <v>28</v>
      </c>
      <c r="E138" s="9" t="s">
        <v>11</v>
      </c>
      <c r="F138" s="65"/>
      <c r="G138" s="65"/>
      <c r="H138" s="11">
        <f>SUM(F138,G138)*D138</f>
        <v>0</v>
      </c>
    </row>
    <row r="139" spans="1:8" ht="13.5">
      <c r="A139" s="14"/>
      <c r="B139" s="15">
        <v>5</v>
      </c>
      <c r="C139" s="3" t="s">
        <v>105</v>
      </c>
      <c r="D139" s="8"/>
      <c r="E139" s="9"/>
      <c r="F139" s="10"/>
      <c r="G139" s="10"/>
      <c r="H139" s="11"/>
    </row>
    <row r="140" spans="1:8" ht="13.5">
      <c r="A140" s="14"/>
      <c r="B140" s="15" t="s">
        <v>17</v>
      </c>
      <c r="C140" s="3" t="s">
        <v>210</v>
      </c>
      <c r="D140" s="8">
        <v>5</v>
      </c>
      <c r="E140" s="9" t="s">
        <v>10</v>
      </c>
      <c r="F140" s="65"/>
      <c r="G140" s="65"/>
      <c r="H140" s="11">
        <f>SUM(F140,G140)*D140</f>
        <v>0</v>
      </c>
    </row>
    <row r="141" spans="1:8" ht="13.5">
      <c r="A141" s="14"/>
      <c r="B141" s="15">
        <v>6</v>
      </c>
      <c r="C141" s="3" t="s">
        <v>121</v>
      </c>
      <c r="D141" s="8"/>
      <c r="E141" s="9"/>
      <c r="F141" s="10"/>
      <c r="G141" s="10"/>
      <c r="H141" s="11"/>
    </row>
    <row r="142" spans="1:8" ht="13.5">
      <c r="A142" s="14"/>
      <c r="B142" s="15" t="s">
        <v>0</v>
      </c>
      <c r="C142" s="3" t="s">
        <v>211</v>
      </c>
      <c r="D142" s="8">
        <v>12</v>
      </c>
      <c r="E142" s="9" t="s">
        <v>10</v>
      </c>
      <c r="F142" s="66"/>
      <c r="G142" s="66"/>
      <c r="H142" s="11">
        <f>SUM(F142,G142)*D142</f>
        <v>0</v>
      </c>
    </row>
    <row r="143" spans="1:8" ht="13.5">
      <c r="A143" s="14"/>
      <c r="B143" s="15" t="s">
        <v>112</v>
      </c>
      <c r="C143" s="3" t="s">
        <v>213</v>
      </c>
      <c r="D143" s="8">
        <v>2</v>
      </c>
      <c r="E143" s="9" t="s">
        <v>10</v>
      </c>
      <c r="F143" s="66"/>
      <c r="G143" s="66"/>
      <c r="H143" s="11">
        <f>SUM(F143,G143)*D143</f>
        <v>0</v>
      </c>
    </row>
    <row r="144" spans="1:8" ht="13.5">
      <c r="A144" s="14"/>
      <c r="B144" s="15" t="s">
        <v>212</v>
      </c>
      <c r="C144" s="3" t="s">
        <v>122</v>
      </c>
      <c r="D144" s="8">
        <v>50</v>
      </c>
      <c r="E144" s="9" t="s">
        <v>10</v>
      </c>
      <c r="F144" s="66"/>
      <c r="G144" s="66"/>
      <c r="H144" s="11">
        <f>SUM(F144,G144)*D144</f>
        <v>0</v>
      </c>
    </row>
    <row r="145" spans="1:8" ht="13.5">
      <c r="A145" s="14"/>
      <c r="B145" s="15">
        <v>7</v>
      </c>
      <c r="C145" s="3" t="s">
        <v>153</v>
      </c>
      <c r="D145" s="8"/>
      <c r="E145" s="9"/>
      <c r="F145" s="10"/>
      <c r="G145" s="10"/>
      <c r="H145" s="11"/>
    </row>
    <row r="146" spans="1:8" ht="13.5">
      <c r="A146" s="14"/>
      <c r="B146" s="15" t="s">
        <v>24</v>
      </c>
      <c r="C146" s="3" t="s">
        <v>214</v>
      </c>
      <c r="D146" s="8"/>
      <c r="E146" s="9"/>
      <c r="F146" s="10"/>
      <c r="G146" s="10"/>
      <c r="H146" s="11"/>
    </row>
    <row r="147" spans="1:8" ht="13.5">
      <c r="A147" s="14"/>
      <c r="B147" s="15" t="s">
        <v>117</v>
      </c>
      <c r="C147" s="3" t="s">
        <v>216</v>
      </c>
      <c r="D147" s="8">
        <v>15</v>
      </c>
      <c r="E147" s="9" t="s">
        <v>32</v>
      </c>
      <c r="F147" s="65"/>
      <c r="G147" s="65"/>
      <c r="H147" s="11">
        <f>SUM(F147,G147)*D147</f>
        <v>0</v>
      </c>
    </row>
    <row r="148" spans="1:8" ht="13.5">
      <c r="A148" s="14"/>
      <c r="B148" s="15" t="s">
        <v>286</v>
      </c>
      <c r="C148" s="3" t="s">
        <v>217</v>
      </c>
      <c r="D148" s="8">
        <v>2</v>
      </c>
      <c r="E148" s="9" t="s">
        <v>32</v>
      </c>
      <c r="F148" s="65"/>
      <c r="G148" s="65"/>
      <c r="H148" s="11">
        <f>SUM(F148,G148)*D148</f>
        <v>0</v>
      </c>
    </row>
    <row r="149" spans="1:8" ht="13.5">
      <c r="A149" s="14"/>
      <c r="B149" s="15">
        <v>8</v>
      </c>
      <c r="C149" s="3" t="s">
        <v>125</v>
      </c>
      <c r="D149" s="8"/>
      <c r="E149" s="9"/>
      <c r="F149" s="10"/>
      <c r="G149" s="10"/>
      <c r="H149" s="11"/>
    </row>
    <row r="150" spans="1:8" ht="13.5">
      <c r="A150" s="14"/>
      <c r="B150" s="15" t="s">
        <v>30</v>
      </c>
      <c r="C150" s="3" t="s">
        <v>127</v>
      </c>
      <c r="D150" s="18"/>
      <c r="E150" s="19"/>
      <c r="F150" s="57"/>
      <c r="G150" s="57"/>
      <c r="H150" s="13"/>
    </row>
    <row r="151" spans="1:8" ht="13.5">
      <c r="A151" s="14"/>
      <c r="B151" s="4" t="s">
        <v>215</v>
      </c>
      <c r="C151" s="3" t="s">
        <v>129</v>
      </c>
      <c r="D151" s="8">
        <v>2</v>
      </c>
      <c r="E151" s="9" t="s">
        <v>11</v>
      </c>
      <c r="F151" s="65"/>
      <c r="G151" s="65"/>
      <c r="H151" s="11">
        <f>SUM(F151,G151)*D151</f>
        <v>0</v>
      </c>
    </row>
    <row r="152" spans="1:8" ht="13.5">
      <c r="A152" s="14"/>
      <c r="B152" s="4" t="s">
        <v>287</v>
      </c>
      <c r="C152" s="3" t="s">
        <v>131</v>
      </c>
      <c r="D152" s="8">
        <v>2</v>
      </c>
      <c r="E152" s="9" t="s">
        <v>11</v>
      </c>
      <c r="F152" s="65"/>
      <c r="G152" s="65"/>
      <c r="H152" s="11">
        <f>SUM(F152,G152)*D152</f>
        <v>0</v>
      </c>
    </row>
    <row r="153" spans="1:8" ht="13.5">
      <c r="A153" s="14"/>
      <c r="B153" s="15" t="s">
        <v>34</v>
      </c>
      <c r="C153" s="17" t="s">
        <v>218</v>
      </c>
      <c r="D153" s="8"/>
      <c r="E153" s="9"/>
      <c r="F153" s="10"/>
      <c r="G153" s="10"/>
      <c r="H153" s="11"/>
    </row>
    <row r="154" spans="1:8" ht="13.5">
      <c r="A154" s="14"/>
      <c r="B154" s="15" t="s">
        <v>288</v>
      </c>
      <c r="C154" s="17" t="s">
        <v>219</v>
      </c>
      <c r="D154" s="8">
        <v>1</v>
      </c>
      <c r="E154" s="9" t="s">
        <v>11</v>
      </c>
      <c r="F154" s="65"/>
      <c r="G154" s="65"/>
      <c r="H154" s="11">
        <f>SUM(F154,G154)*D154</f>
        <v>0</v>
      </c>
    </row>
    <row r="155" spans="1:8" ht="13.5">
      <c r="A155" s="14"/>
      <c r="B155" s="15" t="s">
        <v>289</v>
      </c>
      <c r="C155" s="3" t="s">
        <v>135</v>
      </c>
      <c r="D155" s="8">
        <v>1</v>
      </c>
      <c r="E155" s="9" t="s">
        <v>11</v>
      </c>
      <c r="F155" s="67"/>
      <c r="G155" s="67"/>
      <c r="H155" s="58">
        <f>SUM(F155,G155)*D155</f>
        <v>0</v>
      </c>
    </row>
    <row r="156" spans="1:8" ht="13.5">
      <c r="A156" s="14"/>
      <c r="B156" s="15" t="s">
        <v>290</v>
      </c>
      <c r="C156" s="3" t="s">
        <v>137</v>
      </c>
      <c r="D156" s="8">
        <v>1</v>
      </c>
      <c r="E156" s="9" t="s">
        <v>11</v>
      </c>
      <c r="F156" s="67"/>
      <c r="G156" s="67"/>
      <c r="H156" s="58">
        <f>SUM(F156,G156)*D156</f>
        <v>0</v>
      </c>
    </row>
    <row r="157" spans="1:8" ht="13.5">
      <c r="A157" s="14"/>
      <c r="B157" s="15">
        <v>9</v>
      </c>
      <c r="C157" s="3" t="s">
        <v>174</v>
      </c>
      <c r="D157" s="8"/>
      <c r="E157" s="9"/>
      <c r="F157" s="10"/>
      <c r="G157" s="10"/>
      <c r="H157" s="53"/>
    </row>
    <row r="158" spans="1:8" ht="13.5">
      <c r="A158" s="14"/>
      <c r="B158" s="15" t="s">
        <v>126</v>
      </c>
      <c r="C158" s="5" t="s">
        <v>220</v>
      </c>
      <c r="D158" s="8">
        <v>1</v>
      </c>
      <c r="E158" s="9" t="s">
        <v>31</v>
      </c>
      <c r="F158" s="21"/>
      <c r="G158" s="21"/>
      <c r="H158" s="53">
        <f>SUM(F158,G158)*D158</f>
        <v>0</v>
      </c>
    </row>
    <row r="159" spans="1:8" ht="13.5">
      <c r="A159" s="14"/>
      <c r="B159" s="15">
        <v>10</v>
      </c>
      <c r="C159" s="3" t="s">
        <v>179</v>
      </c>
      <c r="D159" s="8"/>
      <c r="E159" s="9"/>
      <c r="F159" s="17"/>
      <c r="G159" s="17"/>
      <c r="H159" s="53"/>
    </row>
    <row r="160" spans="1:8" ht="13.5">
      <c r="A160" s="14"/>
      <c r="B160" s="15" t="s">
        <v>143</v>
      </c>
      <c r="C160" s="5" t="s">
        <v>220</v>
      </c>
      <c r="D160" s="8">
        <v>1</v>
      </c>
      <c r="E160" s="9" t="s">
        <v>31</v>
      </c>
      <c r="F160" s="65"/>
      <c r="G160" s="65"/>
      <c r="H160" s="53">
        <f>SUM(F160,G160)*D160</f>
        <v>0</v>
      </c>
    </row>
    <row r="161" spans="1:8" ht="13.5">
      <c r="A161" s="14"/>
      <c r="B161" s="15">
        <v>11</v>
      </c>
      <c r="C161" s="3" t="s">
        <v>190</v>
      </c>
      <c r="D161" s="8"/>
      <c r="E161" s="9"/>
      <c r="F161" s="10"/>
      <c r="G161" s="10"/>
      <c r="H161" s="11"/>
    </row>
    <row r="162" spans="1:8" ht="13.5">
      <c r="A162" s="14"/>
      <c r="B162" s="15" t="s">
        <v>21</v>
      </c>
      <c r="C162" s="3" t="s">
        <v>192</v>
      </c>
      <c r="D162" s="8">
        <v>15</v>
      </c>
      <c r="E162" s="9" t="s">
        <v>87</v>
      </c>
      <c r="F162" s="65"/>
      <c r="G162" s="65"/>
      <c r="H162" s="11">
        <f>SUM(F162,G162)*D162</f>
        <v>0</v>
      </c>
    </row>
    <row r="163" spans="1:8" ht="13.5">
      <c r="A163" s="14"/>
      <c r="B163" s="15" t="s">
        <v>291</v>
      </c>
      <c r="C163" s="3" t="s">
        <v>193</v>
      </c>
      <c r="D163" s="8">
        <v>50</v>
      </c>
      <c r="E163" s="9" t="s">
        <v>10</v>
      </c>
      <c r="F163" s="65"/>
      <c r="G163" s="65"/>
      <c r="H163" s="11">
        <f>SUM(F163,G163)*D163</f>
        <v>0</v>
      </c>
    </row>
    <row r="164" spans="1:8" ht="13.5">
      <c r="A164" s="14"/>
      <c r="B164" s="15" t="s">
        <v>163</v>
      </c>
      <c r="C164" s="3" t="s">
        <v>194</v>
      </c>
      <c r="D164" s="8">
        <v>50</v>
      </c>
      <c r="E164" s="9" t="s">
        <v>10</v>
      </c>
      <c r="F164" s="65"/>
      <c r="G164" s="65"/>
      <c r="H164" s="11">
        <f>SUM(F164,G164)*D164</f>
        <v>0</v>
      </c>
    </row>
    <row r="165" spans="1:8" ht="13.5">
      <c r="A165" s="24"/>
      <c r="B165" s="25"/>
      <c r="C165" s="26" t="s">
        <v>221</v>
      </c>
      <c r="D165" s="27"/>
      <c r="E165" s="28"/>
      <c r="F165" s="60">
        <f>SUMPRODUCT(F118:F164,D118:D164)</f>
        <v>0</v>
      </c>
      <c r="G165" s="60">
        <f>SUMPRODUCT(G118:G164,D118:D164)</f>
        <v>0</v>
      </c>
      <c r="H165" s="61">
        <f>SUM(H118:H164)</f>
        <v>0</v>
      </c>
    </row>
    <row r="166" spans="1:8" ht="13.5">
      <c r="A166" s="6"/>
      <c r="B166" s="7" t="s">
        <v>22</v>
      </c>
      <c r="C166" s="2" t="s">
        <v>222</v>
      </c>
      <c r="D166" s="8"/>
      <c r="E166" s="9"/>
      <c r="F166" s="10"/>
      <c r="G166" s="10"/>
      <c r="H166" s="11"/>
    </row>
    <row r="167" spans="1:8" ht="13.5">
      <c r="A167" s="12"/>
      <c r="B167" s="7" t="s">
        <v>12</v>
      </c>
      <c r="C167" s="2" t="s">
        <v>47</v>
      </c>
      <c r="D167" s="8"/>
      <c r="E167" s="9"/>
      <c r="F167" s="10"/>
      <c r="G167" s="10"/>
      <c r="H167" s="13"/>
    </row>
    <row r="168" spans="1:8" ht="13.5">
      <c r="A168" s="14"/>
      <c r="B168" s="15">
        <v>1</v>
      </c>
      <c r="C168" s="3" t="s">
        <v>48</v>
      </c>
      <c r="D168" s="8"/>
      <c r="E168" s="9"/>
      <c r="F168" s="10"/>
      <c r="G168" s="10"/>
      <c r="H168" s="11"/>
    </row>
    <row r="169" spans="1:8" ht="13.5">
      <c r="A169" s="14"/>
      <c r="B169" s="15" t="s">
        <v>20</v>
      </c>
      <c r="C169" s="3" t="s">
        <v>49</v>
      </c>
      <c r="D169" s="8">
        <v>1</v>
      </c>
      <c r="E169" s="9" t="s">
        <v>31</v>
      </c>
      <c r="F169" s="65"/>
      <c r="G169" s="65"/>
      <c r="H169" s="11">
        <f>SUM(F169,G169)*D169</f>
        <v>0</v>
      </c>
    </row>
    <row r="170" spans="1:8" ht="13.5">
      <c r="A170" s="14"/>
      <c r="B170" s="15">
        <v>2</v>
      </c>
      <c r="C170" s="3" t="s">
        <v>51</v>
      </c>
      <c r="D170" s="8"/>
      <c r="E170" s="9"/>
      <c r="F170" s="10"/>
      <c r="G170" s="10"/>
      <c r="H170" s="11"/>
    </row>
    <row r="171" spans="1:8" ht="13.5">
      <c r="A171" s="14"/>
      <c r="B171" s="15" t="s">
        <v>14</v>
      </c>
      <c r="C171" s="3" t="s">
        <v>52</v>
      </c>
      <c r="D171" s="8"/>
      <c r="E171" s="9"/>
      <c r="F171" s="10"/>
      <c r="G171" s="10"/>
      <c r="H171" s="11"/>
    </row>
    <row r="172" spans="1:8" ht="13.5">
      <c r="A172" s="14"/>
      <c r="B172" s="15" t="s">
        <v>53</v>
      </c>
      <c r="C172" s="3" t="s">
        <v>223</v>
      </c>
      <c r="D172" s="8">
        <v>20</v>
      </c>
      <c r="E172" s="9" t="s">
        <v>10</v>
      </c>
      <c r="F172" s="10" t="s">
        <v>25</v>
      </c>
      <c r="G172" s="65"/>
      <c r="H172" s="11">
        <f>SUM(F172,G172)*D172</f>
        <v>0</v>
      </c>
    </row>
    <row r="173" spans="1:8" ht="13.5">
      <c r="A173" s="14"/>
      <c r="B173" s="15" t="s">
        <v>53</v>
      </c>
      <c r="C173" s="3" t="s">
        <v>224</v>
      </c>
      <c r="D173" s="8">
        <v>28</v>
      </c>
      <c r="E173" s="9" t="s">
        <v>32</v>
      </c>
      <c r="F173" s="10" t="s">
        <v>25</v>
      </c>
      <c r="G173" s="65"/>
      <c r="H173" s="11">
        <f>SUM(F173,G173)*D173</f>
        <v>0</v>
      </c>
    </row>
    <row r="174" spans="1:8" ht="13.5">
      <c r="A174" s="14"/>
      <c r="B174" s="15" t="s">
        <v>33</v>
      </c>
      <c r="C174" s="3" t="s">
        <v>68</v>
      </c>
      <c r="D174" s="8"/>
      <c r="E174" s="9"/>
      <c r="F174" s="10"/>
      <c r="G174" s="10"/>
      <c r="H174" s="11"/>
    </row>
    <row r="175" spans="1:8" ht="13.5">
      <c r="A175" s="14"/>
      <c r="B175" s="15" t="s">
        <v>62</v>
      </c>
      <c r="C175" s="3" t="s">
        <v>198</v>
      </c>
      <c r="D175" s="8">
        <v>1</v>
      </c>
      <c r="E175" s="9" t="s">
        <v>11</v>
      </c>
      <c r="F175" s="10" t="s">
        <v>25</v>
      </c>
      <c r="G175" s="65"/>
      <c r="H175" s="11">
        <f>SUM(F175,G175)*D175</f>
        <v>0</v>
      </c>
    </row>
    <row r="176" spans="1:8" ht="13.5">
      <c r="A176" s="14"/>
      <c r="B176" s="15" t="s">
        <v>64</v>
      </c>
      <c r="C176" s="3" t="s">
        <v>225</v>
      </c>
      <c r="D176" s="8">
        <v>1</v>
      </c>
      <c r="E176" s="9" t="s">
        <v>11</v>
      </c>
      <c r="F176" s="10" t="s">
        <v>25</v>
      </c>
      <c r="G176" s="65"/>
      <c r="H176" s="11">
        <f>SUM(F176,G176)*D176</f>
        <v>0</v>
      </c>
    </row>
    <row r="177" spans="1:8" ht="13.5">
      <c r="A177" s="14"/>
      <c r="B177" s="15" t="s">
        <v>66</v>
      </c>
      <c r="C177" s="3" t="s">
        <v>200</v>
      </c>
      <c r="D177" s="8">
        <v>3</v>
      </c>
      <c r="E177" s="9" t="s">
        <v>11</v>
      </c>
      <c r="F177" s="10" t="s">
        <v>25</v>
      </c>
      <c r="G177" s="65"/>
      <c r="H177" s="11">
        <f>SUM(F177,G177)*D177</f>
        <v>0</v>
      </c>
    </row>
    <row r="178" spans="1:8" ht="13.5">
      <c r="A178" s="14"/>
      <c r="B178" s="15" t="s">
        <v>66</v>
      </c>
      <c r="C178" s="3" t="s">
        <v>226</v>
      </c>
      <c r="D178" s="8">
        <v>30</v>
      </c>
      <c r="E178" s="9" t="s">
        <v>32</v>
      </c>
      <c r="F178" s="10" t="s">
        <v>25</v>
      </c>
      <c r="G178" s="65"/>
      <c r="H178" s="11">
        <f>SUM(F178,G178)*D178</f>
        <v>0</v>
      </c>
    </row>
    <row r="179" spans="1:8" ht="13.5">
      <c r="A179" s="14"/>
      <c r="B179" s="15" t="s">
        <v>36</v>
      </c>
      <c r="C179" s="3" t="s">
        <v>73</v>
      </c>
      <c r="D179" s="8"/>
      <c r="E179" s="9"/>
      <c r="F179" s="10"/>
      <c r="G179" s="10"/>
      <c r="H179" s="11"/>
    </row>
    <row r="180" spans="1:8" ht="13.5">
      <c r="A180" s="14"/>
      <c r="B180" s="15" t="s">
        <v>62</v>
      </c>
      <c r="C180" s="3" t="s">
        <v>198</v>
      </c>
      <c r="D180" s="8">
        <v>1</v>
      </c>
      <c r="E180" s="9" t="s">
        <v>11</v>
      </c>
      <c r="F180" s="10" t="s">
        <v>25</v>
      </c>
      <c r="G180" s="65"/>
      <c r="H180" s="11">
        <f>SUM(F180,G180)*D180</f>
        <v>0</v>
      </c>
    </row>
    <row r="181" spans="1:8" ht="13.5">
      <c r="A181" s="14"/>
      <c r="B181" s="15" t="s">
        <v>64</v>
      </c>
      <c r="C181" s="3" t="s">
        <v>225</v>
      </c>
      <c r="D181" s="8">
        <v>1</v>
      </c>
      <c r="E181" s="9" t="s">
        <v>11</v>
      </c>
      <c r="F181" s="10" t="s">
        <v>25</v>
      </c>
      <c r="G181" s="65"/>
      <c r="H181" s="11">
        <f>SUM(F181,G181)*D181</f>
        <v>0</v>
      </c>
    </row>
    <row r="182" spans="1:8" ht="13.5">
      <c r="A182" s="14"/>
      <c r="B182" s="15" t="s">
        <v>66</v>
      </c>
      <c r="C182" s="3" t="s">
        <v>200</v>
      </c>
      <c r="D182" s="8">
        <v>3</v>
      </c>
      <c r="E182" s="9" t="s">
        <v>11</v>
      </c>
      <c r="F182" s="10" t="s">
        <v>25</v>
      </c>
      <c r="G182" s="65"/>
      <c r="H182" s="11">
        <f>SUM(F182,G182)*D182</f>
        <v>0</v>
      </c>
    </row>
    <row r="183" spans="1:8" ht="13.5">
      <c r="A183" s="14"/>
      <c r="B183" s="15">
        <v>3</v>
      </c>
      <c r="C183" s="3" t="s">
        <v>202</v>
      </c>
      <c r="D183" s="8"/>
      <c r="E183" s="9"/>
      <c r="F183" s="10"/>
      <c r="G183" s="10"/>
      <c r="H183" s="11"/>
    </row>
    <row r="184" spans="1:8" ht="13.5">
      <c r="A184" s="14"/>
      <c r="B184" s="15" t="s">
        <v>15</v>
      </c>
      <c r="C184" s="3" t="s">
        <v>203</v>
      </c>
      <c r="D184" s="18"/>
      <c r="E184" s="9"/>
      <c r="F184" s="10"/>
      <c r="G184" s="10"/>
      <c r="H184" s="11"/>
    </row>
    <row r="185" spans="1:8" ht="13.5">
      <c r="A185" s="14"/>
      <c r="B185" s="15" t="s">
        <v>204</v>
      </c>
      <c r="C185" s="3" t="s">
        <v>280</v>
      </c>
      <c r="D185" s="8">
        <v>0.1</v>
      </c>
      <c r="E185" s="9" t="s">
        <v>87</v>
      </c>
      <c r="F185" s="65"/>
      <c r="G185" s="65"/>
      <c r="H185" s="11">
        <f>SUM(F185,G185)*D185</f>
        <v>0</v>
      </c>
    </row>
    <row r="186" spans="1:8" ht="13.5">
      <c r="A186" s="14"/>
      <c r="B186" s="15" t="s">
        <v>227</v>
      </c>
      <c r="C186" s="3" t="s">
        <v>228</v>
      </c>
      <c r="D186" s="8">
        <v>2</v>
      </c>
      <c r="E186" s="9" t="s">
        <v>87</v>
      </c>
      <c r="F186" s="65"/>
      <c r="G186" s="65"/>
      <c r="H186" s="11">
        <f>SUM(F186,G186)*D186</f>
        <v>0</v>
      </c>
    </row>
    <row r="187" spans="1:8" ht="13.5">
      <c r="A187" s="14"/>
      <c r="B187" s="15">
        <v>4</v>
      </c>
      <c r="C187" s="3" t="s">
        <v>83</v>
      </c>
      <c r="D187" s="8"/>
      <c r="E187" s="9"/>
      <c r="F187" s="10"/>
      <c r="G187" s="10"/>
      <c r="H187" s="11"/>
    </row>
    <row r="188" spans="1:8" ht="13.5">
      <c r="A188" s="14"/>
      <c r="B188" s="15" t="s">
        <v>16</v>
      </c>
      <c r="C188" s="3" t="s">
        <v>84</v>
      </c>
      <c r="D188" s="8"/>
      <c r="E188" s="9" t="s">
        <v>9</v>
      </c>
      <c r="F188" s="10"/>
      <c r="G188" s="10"/>
      <c r="H188" s="11"/>
    </row>
    <row r="189" spans="1:8" ht="13.5">
      <c r="A189" s="14"/>
      <c r="B189" s="15" t="s">
        <v>85</v>
      </c>
      <c r="C189" s="3" t="s">
        <v>89</v>
      </c>
      <c r="D189" s="8">
        <v>7</v>
      </c>
      <c r="E189" s="9" t="s">
        <v>10</v>
      </c>
      <c r="F189" s="65"/>
      <c r="G189" s="65"/>
      <c r="H189" s="11">
        <f>SUM(F189,G189)*D189</f>
        <v>0</v>
      </c>
    </row>
    <row r="190" spans="1:8" ht="13.5">
      <c r="A190" s="14"/>
      <c r="B190" s="15" t="s">
        <v>88</v>
      </c>
      <c r="C190" s="3" t="s">
        <v>229</v>
      </c>
      <c r="D190" s="16">
        <v>22</v>
      </c>
      <c r="E190" s="9" t="s">
        <v>10</v>
      </c>
      <c r="F190" s="66"/>
      <c r="G190" s="65"/>
      <c r="H190" s="11">
        <f>SUM(F190,G190)*D190</f>
        <v>0</v>
      </c>
    </row>
    <row r="191" spans="1:8" ht="13.5">
      <c r="A191" s="14"/>
      <c r="B191" s="15" t="s">
        <v>90</v>
      </c>
      <c r="C191" s="17" t="s">
        <v>209</v>
      </c>
      <c r="D191" s="8">
        <v>110</v>
      </c>
      <c r="E191" s="9" t="s">
        <v>11</v>
      </c>
      <c r="F191" s="65"/>
      <c r="G191" s="65"/>
      <c r="H191" s="11">
        <f>SUM(F191,G191)*D191</f>
        <v>0</v>
      </c>
    </row>
    <row r="192" spans="1:8" ht="13.5">
      <c r="A192" s="14"/>
      <c r="B192" s="15">
        <v>5</v>
      </c>
      <c r="C192" s="3" t="s">
        <v>153</v>
      </c>
      <c r="D192" s="8"/>
      <c r="E192" s="9"/>
      <c r="F192" s="10"/>
      <c r="G192" s="10"/>
      <c r="H192" s="11"/>
    </row>
    <row r="193" spans="1:8" ht="13.5">
      <c r="A193" s="14"/>
      <c r="B193" s="15" t="s">
        <v>17</v>
      </c>
      <c r="C193" s="3" t="s">
        <v>230</v>
      </c>
      <c r="D193" s="8"/>
      <c r="E193" s="9"/>
      <c r="F193" s="10"/>
      <c r="G193" s="10"/>
      <c r="H193" s="11"/>
    </row>
    <row r="194" spans="1:8" ht="13.5">
      <c r="A194" s="14"/>
      <c r="B194" s="15" t="s">
        <v>231</v>
      </c>
      <c r="C194" s="3" t="s">
        <v>232</v>
      </c>
      <c r="D194" s="8">
        <v>10</v>
      </c>
      <c r="E194" s="9" t="s">
        <v>32</v>
      </c>
      <c r="F194" s="65"/>
      <c r="G194" s="65"/>
      <c r="H194" s="11">
        <f>SUM(F194,G194)*D194</f>
        <v>0</v>
      </c>
    </row>
    <row r="195" spans="1:8" ht="13.5">
      <c r="A195" s="14"/>
      <c r="B195" s="15" t="s">
        <v>233</v>
      </c>
      <c r="C195" s="3" t="s">
        <v>216</v>
      </c>
      <c r="D195" s="8">
        <v>7</v>
      </c>
      <c r="E195" s="9" t="s">
        <v>32</v>
      </c>
      <c r="F195" s="65"/>
      <c r="G195" s="65"/>
      <c r="H195" s="11">
        <f>SUM(F195,G195)*D195</f>
        <v>0</v>
      </c>
    </row>
    <row r="196" spans="1:8" ht="13.5">
      <c r="A196" s="14"/>
      <c r="B196" s="15" t="s">
        <v>234</v>
      </c>
      <c r="C196" s="3" t="s">
        <v>235</v>
      </c>
      <c r="D196" s="8">
        <v>32</v>
      </c>
      <c r="E196" s="9" t="s">
        <v>32</v>
      </c>
      <c r="F196" s="65"/>
      <c r="G196" s="65"/>
      <c r="H196" s="11">
        <f>SUM(F196,G196)*D196</f>
        <v>0</v>
      </c>
    </row>
    <row r="197" spans="1:8" ht="13.5">
      <c r="A197" s="14"/>
      <c r="B197" s="15" t="s">
        <v>236</v>
      </c>
      <c r="C197" s="3" t="s">
        <v>237</v>
      </c>
      <c r="D197" s="8">
        <v>20</v>
      </c>
      <c r="E197" s="9" t="s">
        <v>32</v>
      </c>
      <c r="F197" s="10" t="s">
        <v>25</v>
      </c>
      <c r="G197" s="65"/>
      <c r="H197" s="11">
        <f>SUM(F197,G197)*D197</f>
        <v>0</v>
      </c>
    </row>
    <row r="198" spans="1:8" ht="13.5">
      <c r="A198" s="14"/>
      <c r="B198" s="15">
        <v>6</v>
      </c>
      <c r="C198" s="3" t="s">
        <v>125</v>
      </c>
      <c r="D198" s="8"/>
      <c r="E198" s="9"/>
      <c r="F198" s="10"/>
      <c r="G198" s="10"/>
      <c r="H198" s="11"/>
    </row>
    <row r="199" spans="1:8" ht="13.5">
      <c r="A199" s="14"/>
      <c r="B199" s="15" t="s">
        <v>0</v>
      </c>
      <c r="C199" s="3" t="s">
        <v>127</v>
      </c>
      <c r="D199" s="18"/>
      <c r="E199" s="19"/>
      <c r="F199" s="57"/>
      <c r="G199" s="57"/>
      <c r="H199" s="13"/>
    </row>
    <row r="200" spans="1:8" ht="13.5">
      <c r="A200" s="14"/>
      <c r="B200" s="4" t="s">
        <v>110</v>
      </c>
      <c r="C200" s="3" t="s">
        <v>129</v>
      </c>
      <c r="D200" s="8">
        <v>2</v>
      </c>
      <c r="E200" s="9" t="s">
        <v>11</v>
      </c>
      <c r="F200" s="65"/>
      <c r="G200" s="65"/>
      <c r="H200" s="11">
        <f>SUM(F200,G200)*D200</f>
        <v>0</v>
      </c>
    </row>
    <row r="201" spans="1:8" ht="13.5">
      <c r="A201" s="14"/>
      <c r="B201" s="4" t="s">
        <v>238</v>
      </c>
      <c r="C201" s="3" t="s">
        <v>131</v>
      </c>
      <c r="D201" s="8">
        <v>2</v>
      </c>
      <c r="E201" s="9" t="s">
        <v>11</v>
      </c>
      <c r="F201" s="65"/>
      <c r="G201" s="65"/>
      <c r="H201" s="11">
        <f>SUM(F201,G201)*D201</f>
        <v>0</v>
      </c>
    </row>
    <row r="202" spans="1:8" ht="13.5">
      <c r="A202" s="14"/>
      <c r="B202" s="15" t="s">
        <v>112</v>
      </c>
      <c r="C202" s="3" t="s">
        <v>133</v>
      </c>
      <c r="D202" s="8"/>
      <c r="E202" s="9"/>
      <c r="F202" s="10"/>
      <c r="G202" s="10"/>
      <c r="H202" s="11"/>
    </row>
    <row r="203" spans="1:8" ht="13.5">
      <c r="A203" s="14"/>
      <c r="B203" s="15" t="s">
        <v>114</v>
      </c>
      <c r="C203" s="3" t="s">
        <v>135</v>
      </c>
      <c r="D203" s="8">
        <v>1</v>
      </c>
      <c r="E203" s="9" t="s">
        <v>11</v>
      </c>
      <c r="F203" s="67"/>
      <c r="G203" s="67"/>
      <c r="H203" s="58">
        <f>SUM(F203,G203)*D203</f>
        <v>0</v>
      </c>
    </row>
    <row r="204" spans="1:8" ht="13.5">
      <c r="A204" s="14"/>
      <c r="B204" s="15" t="s">
        <v>239</v>
      </c>
      <c r="C204" s="3" t="s">
        <v>137</v>
      </c>
      <c r="D204" s="8">
        <v>1</v>
      </c>
      <c r="E204" s="9" t="s">
        <v>11</v>
      </c>
      <c r="F204" s="67"/>
      <c r="G204" s="67"/>
      <c r="H204" s="58">
        <f>SUM(F204,G204)*D204</f>
        <v>0</v>
      </c>
    </row>
    <row r="205" spans="1:8" ht="13.5">
      <c r="A205" s="14"/>
      <c r="B205" s="15" t="s">
        <v>240</v>
      </c>
      <c r="C205" s="3" t="s">
        <v>139</v>
      </c>
      <c r="D205" s="8">
        <v>1</v>
      </c>
      <c r="E205" s="9" t="s">
        <v>11</v>
      </c>
      <c r="F205" s="67"/>
      <c r="G205" s="67"/>
      <c r="H205" s="58">
        <f>SUM(F205,G205)*D205</f>
        <v>0</v>
      </c>
    </row>
    <row r="206" spans="1:8" ht="13.5">
      <c r="A206" s="14"/>
      <c r="B206" s="15" t="s">
        <v>241</v>
      </c>
      <c r="C206" s="3" t="s">
        <v>141</v>
      </c>
      <c r="D206" s="8">
        <v>1</v>
      </c>
      <c r="E206" s="9" t="s">
        <v>11</v>
      </c>
      <c r="F206" s="65"/>
      <c r="G206" s="65"/>
      <c r="H206" s="58">
        <f>SUM(F206,G206)*D206</f>
        <v>0</v>
      </c>
    </row>
    <row r="207" spans="1:8" ht="13.5">
      <c r="A207" s="14"/>
      <c r="B207" s="15">
        <v>7</v>
      </c>
      <c r="C207" s="3" t="s">
        <v>174</v>
      </c>
      <c r="D207" s="8"/>
      <c r="E207" s="9"/>
      <c r="F207" s="10"/>
      <c r="G207" s="10"/>
      <c r="H207" s="53"/>
    </row>
    <row r="208" spans="1:8" ht="13.5">
      <c r="A208" s="14"/>
      <c r="B208" s="15" t="s">
        <v>24</v>
      </c>
      <c r="C208" s="5" t="s">
        <v>220</v>
      </c>
      <c r="D208" s="8">
        <v>1</v>
      </c>
      <c r="E208" s="9" t="s">
        <v>31</v>
      </c>
      <c r="F208" s="21"/>
      <c r="G208" s="21"/>
      <c r="H208" s="53">
        <f>SUM(F208,G208)*D208</f>
        <v>0</v>
      </c>
    </row>
    <row r="209" spans="1:8" ht="13.5">
      <c r="A209" s="14"/>
      <c r="B209" s="15">
        <v>8</v>
      </c>
      <c r="C209" s="3" t="s">
        <v>179</v>
      </c>
      <c r="D209" s="8"/>
      <c r="E209" s="9"/>
      <c r="F209" s="17"/>
      <c r="G209" s="17"/>
      <c r="H209" s="53"/>
    </row>
    <row r="210" spans="1:8" ht="13.5">
      <c r="A210" s="14"/>
      <c r="B210" s="15" t="s">
        <v>30</v>
      </c>
      <c r="C210" s="5" t="s">
        <v>220</v>
      </c>
      <c r="D210" s="8">
        <v>1</v>
      </c>
      <c r="E210" s="9" t="s">
        <v>31</v>
      </c>
      <c r="F210" s="65"/>
      <c r="G210" s="65"/>
      <c r="H210" s="53">
        <f>SUM(F210,G210)*D210</f>
        <v>0</v>
      </c>
    </row>
    <row r="211" spans="1:8" ht="13.5">
      <c r="A211" s="14"/>
      <c r="B211" s="15">
        <v>9</v>
      </c>
      <c r="C211" s="3" t="s">
        <v>121</v>
      </c>
      <c r="D211" s="8"/>
      <c r="E211" s="9"/>
      <c r="F211" s="10"/>
      <c r="G211" s="10"/>
      <c r="H211" s="11"/>
    </row>
    <row r="212" spans="1:8" ht="14.25" customHeight="1">
      <c r="A212" s="14"/>
      <c r="B212" s="15" t="s">
        <v>126</v>
      </c>
      <c r="C212" s="3" t="s">
        <v>122</v>
      </c>
      <c r="D212" s="8">
        <v>75</v>
      </c>
      <c r="E212" s="9" t="s">
        <v>10</v>
      </c>
      <c r="F212" s="66"/>
      <c r="G212" s="66"/>
      <c r="H212" s="11">
        <f>SUM(F212,G212)*D212</f>
        <v>0</v>
      </c>
    </row>
    <row r="213" spans="1:8" ht="12.75" customHeight="1">
      <c r="A213" s="14"/>
      <c r="B213" s="15">
        <v>10</v>
      </c>
      <c r="C213" s="3" t="s">
        <v>190</v>
      </c>
      <c r="D213" s="8"/>
      <c r="E213" s="9"/>
      <c r="F213" s="10"/>
      <c r="G213" s="10"/>
      <c r="H213" s="11"/>
    </row>
    <row r="214" spans="1:8" ht="13.5">
      <c r="A214" s="14"/>
      <c r="B214" s="15" t="s">
        <v>143</v>
      </c>
      <c r="C214" s="3" t="s">
        <v>192</v>
      </c>
      <c r="D214" s="8">
        <v>25</v>
      </c>
      <c r="E214" s="9" t="s">
        <v>87</v>
      </c>
      <c r="F214" s="65"/>
      <c r="G214" s="65"/>
      <c r="H214" s="11">
        <f>SUM(F214,G214)*D214</f>
        <v>0</v>
      </c>
    </row>
    <row r="215" spans="1:8" ht="12.75" customHeight="1">
      <c r="A215" s="14"/>
      <c r="B215" s="15" t="s">
        <v>145</v>
      </c>
      <c r="C215" s="3" t="s">
        <v>193</v>
      </c>
      <c r="D215" s="8">
        <v>100</v>
      </c>
      <c r="E215" s="9" t="s">
        <v>10</v>
      </c>
      <c r="F215" s="65"/>
      <c r="G215" s="65"/>
      <c r="H215" s="11">
        <f>SUM(F215,G215)*D215</f>
        <v>0</v>
      </c>
    </row>
    <row r="216" spans="1:8" ht="14.25" customHeight="1">
      <c r="A216" s="14"/>
      <c r="B216" s="15" t="s">
        <v>147</v>
      </c>
      <c r="C216" s="3" t="s">
        <v>194</v>
      </c>
      <c r="D216" s="8">
        <v>100</v>
      </c>
      <c r="E216" s="9" t="s">
        <v>10</v>
      </c>
      <c r="F216" s="65"/>
      <c r="G216" s="65"/>
      <c r="H216" s="11">
        <f>SUM(F216,G216)*D216</f>
        <v>0</v>
      </c>
    </row>
    <row r="217" spans="1:8" ht="12" customHeight="1">
      <c r="A217" s="24"/>
      <c r="B217" s="25"/>
      <c r="C217" s="26" t="s">
        <v>242</v>
      </c>
      <c r="D217" s="27"/>
      <c r="E217" s="28"/>
      <c r="F217" s="60">
        <f>SUMPRODUCT(F169:F216,D169:D216)</f>
        <v>0</v>
      </c>
      <c r="G217" s="60">
        <f>SUMPRODUCT(G169:G216,D169:D216)</f>
        <v>0</v>
      </c>
      <c r="H217" s="61">
        <f>SUM(H169:H216)</f>
        <v>0</v>
      </c>
    </row>
    <row r="218" spans="1:8" ht="15" customHeight="1">
      <c r="A218" s="22"/>
      <c r="B218" s="38" t="s">
        <v>243</v>
      </c>
      <c r="C218" s="68" t="s">
        <v>244</v>
      </c>
      <c r="D218" s="68"/>
      <c r="E218" s="68"/>
      <c r="F218" s="68"/>
      <c r="G218" s="68"/>
      <c r="H218" s="69"/>
    </row>
    <row r="219" spans="1:8" ht="28.5" customHeight="1">
      <c r="A219" s="22"/>
      <c r="B219" s="39">
        <v>1</v>
      </c>
      <c r="C219" s="70" t="s">
        <v>245</v>
      </c>
      <c r="D219" s="70"/>
      <c r="E219" s="70"/>
      <c r="F219" s="70"/>
      <c r="G219" s="70"/>
      <c r="H219" s="71"/>
    </row>
    <row r="220" spans="1:8" ht="27.75" customHeight="1">
      <c r="A220" s="22"/>
      <c r="B220" s="39">
        <v>2</v>
      </c>
      <c r="C220" s="70" t="s">
        <v>246</v>
      </c>
      <c r="D220" s="70"/>
      <c r="E220" s="70"/>
      <c r="F220" s="70"/>
      <c r="G220" s="70"/>
      <c r="H220" s="71"/>
    </row>
    <row r="221" spans="1:8" ht="13.5">
      <c r="A221" s="22"/>
      <c r="B221" s="39">
        <v>3</v>
      </c>
      <c r="C221" s="70" t="s">
        <v>247</v>
      </c>
      <c r="D221" s="70"/>
      <c r="E221" s="70"/>
      <c r="F221" s="70"/>
      <c r="G221" s="70"/>
      <c r="H221" s="71"/>
    </row>
    <row r="222" spans="1:8" ht="29.25" customHeight="1">
      <c r="A222" s="22"/>
      <c r="B222" s="39">
        <v>4</v>
      </c>
      <c r="C222" s="70" t="s">
        <v>26</v>
      </c>
      <c r="D222" s="70"/>
      <c r="E222" s="70"/>
      <c r="F222" s="70"/>
      <c r="G222" s="70"/>
      <c r="H222" s="71"/>
    </row>
    <row r="223" spans="1:8" ht="54" customHeight="1">
      <c r="A223" s="22"/>
      <c r="B223" s="39">
        <v>5</v>
      </c>
      <c r="C223" s="70" t="s">
        <v>248</v>
      </c>
      <c r="D223" s="70"/>
      <c r="E223" s="70"/>
      <c r="F223" s="70"/>
      <c r="G223" s="70"/>
      <c r="H223" s="71"/>
    </row>
    <row r="224" spans="1:8" ht="57" customHeight="1">
      <c r="A224" s="22"/>
      <c r="B224" s="39">
        <v>6</v>
      </c>
      <c r="C224" s="70" t="s">
        <v>249</v>
      </c>
      <c r="D224" s="70"/>
      <c r="E224" s="70"/>
      <c r="F224" s="70"/>
      <c r="G224" s="70"/>
      <c r="H224" s="71"/>
    </row>
    <row r="225" spans="1:8" ht="30" customHeight="1">
      <c r="A225" s="22"/>
      <c r="B225" s="39">
        <v>7</v>
      </c>
      <c r="C225" s="70" t="s">
        <v>250</v>
      </c>
      <c r="D225" s="70"/>
      <c r="E225" s="70"/>
      <c r="F225" s="70"/>
      <c r="G225" s="70"/>
      <c r="H225" s="71"/>
    </row>
    <row r="226" spans="1:8" ht="13.5">
      <c r="A226" s="22"/>
      <c r="B226" s="39">
        <v>8</v>
      </c>
      <c r="C226" s="70" t="s">
        <v>251</v>
      </c>
      <c r="D226" s="70"/>
      <c r="E226" s="70"/>
      <c r="F226" s="70"/>
      <c r="G226" s="70"/>
      <c r="H226" s="71"/>
    </row>
    <row r="227" spans="1:8" ht="14.25" customHeight="1">
      <c r="A227" s="22"/>
      <c r="B227" s="39">
        <v>9</v>
      </c>
      <c r="C227" s="70" t="s">
        <v>252</v>
      </c>
      <c r="D227" s="70"/>
      <c r="E227" s="70"/>
      <c r="F227" s="70"/>
      <c r="G227" s="70"/>
      <c r="H227" s="71"/>
    </row>
    <row r="228" spans="1:8" ht="14.25" customHeight="1">
      <c r="A228" s="22"/>
      <c r="B228" s="39">
        <v>10</v>
      </c>
      <c r="C228" s="70" t="s">
        <v>28</v>
      </c>
      <c r="D228" s="70"/>
      <c r="E228" s="70"/>
      <c r="F228" s="70"/>
      <c r="G228" s="70"/>
      <c r="H228" s="71"/>
    </row>
    <row r="229" spans="1:8" ht="15" customHeight="1">
      <c r="A229" s="22"/>
      <c r="B229" s="39">
        <v>11</v>
      </c>
      <c r="C229" s="70" t="s">
        <v>253</v>
      </c>
      <c r="D229" s="70"/>
      <c r="E229" s="70"/>
      <c r="F229" s="70"/>
      <c r="G229" s="70"/>
      <c r="H229" s="71"/>
    </row>
    <row r="230" spans="1:8" ht="12" customHeight="1">
      <c r="A230" s="22"/>
      <c r="B230" s="39">
        <v>12</v>
      </c>
      <c r="C230" s="70" t="s">
        <v>254</v>
      </c>
      <c r="D230" s="70"/>
      <c r="E230" s="70"/>
      <c r="F230" s="70"/>
      <c r="G230" s="70"/>
      <c r="H230" s="71"/>
    </row>
    <row r="231" spans="1:8" ht="13.5">
      <c r="A231" s="22"/>
      <c r="B231" s="39">
        <v>13</v>
      </c>
      <c r="C231" s="70" t="s">
        <v>255</v>
      </c>
      <c r="D231" s="70"/>
      <c r="E231" s="70"/>
      <c r="F231" s="70"/>
      <c r="G231" s="70"/>
      <c r="H231" s="71"/>
    </row>
    <row r="232" spans="1:8" ht="12.75" customHeight="1">
      <c r="A232" s="22"/>
      <c r="B232" s="39">
        <v>14</v>
      </c>
      <c r="C232" s="70" t="s">
        <v>256</v>
      </c>
      <c r="D232" s="70"/>
      <c r="E232" s="70"/>
      <c r="F232" s="70"/>
      <c r="G232" s="70"/>
      <c r="H232" s="71"/>
    </row>
    <row r="233" spans="1:8" ht="12" customHeight="1">
      <c r="A233" s="22"/>
      <c r="B233" s="39">
        <v>15</v>
      </c>
      <c r="C233" s="70" t="s">
        <v>257</v>
      </c>
      <c r="D233" s="70"/>
      <c r="E233" s="70"/>
      <c r="F233" s="70"/>
      <c r="G233" s="70"/>
      <c r="H233" s="71"/>
    </row>
    <row r="234" spans="1:8" ht="47.25" customHeight="1">
      <c r="A234" s="22"/>
      <c r="B234" s="39">
        <v>16</v>
      </c>
      <c r="C234" s="70" t="s">
        <v>258</v>
      </c>
      <c r="D234" s="70"/>
      <c r="E234" s="70"/>
      <c r="F234" s="70"/>
      <c r="G234" s="70"/>
      <c r="H234" s="71"/>
    </row>
    <row r="235" spans="1:8" ht="29.25" customHeight="1">
      <c r="A235" s="22"/>
      <c r="B235" s="39">
        <v>17</v>
      </c>
      <c r="C235" s="70" t="s">
        <v>259</v>
      </c>
      <c r="D235" s="70"/>
      <c r="E235" s="70"/>
      <c r="F235" s="70"/>
      <c r="G235" s="70"/>
      <c r="H235" s="71"/>
    </row>
    <row r="236" spans="1:8" ht="42.75" customHeight="1">
      <c r="A236" s="22"/>
      <c r="B236" s="39">
        <v>18</v>
      </c>
      <c r="C236" s="70" t="s">
        <v>260</v>
      </c>
      <c r="D236" s="70"/>
      <c r="E236" s="70"/>
      <c r="F236" s="70"/>
      <c r="G236" s="70"/>
      <c r="H236" s="71"/>
    </row>
    <row r="237" spans="1:8" ht="31.5" customHeight="1">
      <c r="A237" s="22"/>
      <c r="B237" s="39">
        <v>19</v>
      </c>
      <c r="C237" s="70" t="s">
        <v>261</v>
      </c>
      <c r="D237" s="70"/>
      <c r="E237" s="70"/>
      <c r="F237" s="70"/>
      <c r="G237" s="70"/>
      <c r="H237" s="71"/>
    </row>
    <row r="238" spans="1:8" ht="15" customHeight="1">
      <c r="A238" s="30"/>
      <c r="B238" s="39">
        <v>20</v>
      </c>
      <c r="C238" s="70" t="s">
        <v>262</v>
      </c>
      <c r="D238" s="70"/>
      <c r="E238" s="70"/>
      <c r="F238" s="70"/>
      <c r="G238" s="70"/>
      <c r="H238" s="71"/>
    </row>
    <row r="239" spans="1:8" ht="30" customHeight="1">
      <c r="A239" s="30"/>
      <c r="B239" s="39">
        <v>21</v>
      </c>
      <c r="C239" s="70" t="s">
        <v>27</v>
      </c>
      <c r="D239" s="70"/>
      <c r="E239" s="70"/>
      <c r="F239" s="70"/>
      <c r="G239" s="70"/>
      <c r="H239" s="71"/>
    </row>
    <row r="240" spans="1:8" ht="13.5">
      <c r="A240" s="22"/>
      <c r="B240" s="38" t="s">
        <v>263</v>
      </c>
      <c r="C240" s="68" t="s">
        <v>264</v>
      </c>
      <c r="D240" s="68"/>
      <c r="E240" s="68"/>
      <c r="F240" s="68"/>
      <c r="G240" s="68"/>
      <c r="H240" s="69"/>
    </row>
    <row r="241" spans="1:8" ht="13.5">
      <c r="A241" s="22"/>
      <c r="B241" s="39"/>
      <c r="C241" s="70" t="s">
        <v>265</v>
      </c>
      <c r="D241" s="70"/>
      <c r="E241" s="70"/>
      <c r="F241" s="70"/>
      <c r="G241" s="70"/>
      <c r="H241" s="71"/>
    </row>
    <row r="242" spans="1:8" ht="13.5">
      <c r="A242" s="22"/>
      <c r="B242" s="39">
        <v>1</v>
      </c>
      <c r="C242" s="70" t="s">
        <v>266</v>
      </c>
      <c r="D242" s="70"/>
      <c r="E242" s="70"/>
      <c r="F242" s="70"/>
      <c r="G242" s="70"/>
      <c r="H242" s="71"/>
    </row>
    <row r="243" spans="1:8" ht="27" customHeight="1">
      <c r="A243" s="22"/>
      <c r="B243" s="39">
        <v>2</v>
      </c>
      <c r="C243" s="70" t="s">
        <v>267</v>
      </c>
      <c r="D243" s="70"/>
      <c r="E243" s="70"/>
      <c r="F243" s="70"/>
      <c r="G243" s="70"/>
      <c r="H243" s="71"/>
    </row>
    <row r="244" spans="1:8" ht="13.5">
      <c r="A244" s="22"/>
      <c r="B244" s="38" t="s">
        <v>268</v>
      </c>
      <c r="C244" s="68" t="s">
        <v>269</v>
      </c>
      <c r="D244" s="68"/>
      <c r="E244" s="68"/>
      <c r="F244" s="68"/>
      <c r="G244" s="68"/>
      <c r="H244" s="69"/>
    </row>
    <row r="245" spans="1:8" ht="27" customHeight="1">
      <c r="A245" s="22"/>
      <c r="B245" s="39">
        <v>1</v>
      </c>
      <c r="C245" s="70" t="s">
        <v>29</v>
      </c>
      <c r="D245" s="70"/>
      <c r="E245" s="70"/>
      <c r="F245" s="70"/>
      <c r="G245" s="70"/>
      <c r="H245" s="71"/>
    </row>
    <row r="246" spans="1:8" ht="14.25" thickBot="1">
      <c r="A246" s="31"/>
      <c r="B246" s="32"/>
      <c r="C246" s="33" t="s">
        <v>270</v>
      </c>
      <c r="D246" s="34"/>
      <c r="E246" s="35"/>
      <c r="F246" s="36">
        <f>F114+F165+F217</f>
        <v>0</v>
      </c>
      <c r="G246" s="36">
        <f>G114+G165+G217</f>
        <v>0</v>
      </c>
      <c r="H246" s="37">
        <f>H114+H165+H217</f>
        <v>0</v>
      </c>
    </row>
    <row r="250" ht="13.5">
      <c r="E250" s="63"/>
    </row>
  </sheetData>
  <sheetProtection password="C690" sheet="1"/>
  <mergeCells count="46">
    <mergeCell ref="A1:H1"/>
    <mergeCell ref="A4:B4"/>
    <mergeCell ref="A2:H2"/>
    <mergeCell ref="A3:H3"/>
    <mergeCell ref="C4:H4"/>
    <mergeCell ref="A5:B5"/>
    <mergeCell ref="C5:H5"/>
    <mergeCell ref="A6:B6"/>
    <mergeCell ref="C6:H6"/>
    <mergeCell ref="A8:H8"/>
    <mergeCell ref="A7:H7"/>
    <mergeCell ref="A9:H9"/>
    <mergeCell ref="A10:H10"/>
    <mergeCell ref="A11:B12"/>
    <mergeCell ref="C11:C12"/>
    <mergeCell ref="D11:D12"/>
    <mergeCell ref="E11:E12"/>
    <mergeCell ref="C218:H218"/>
    <mergeCell ref="C219:H219"/>
    <mergeCell ref="F11:G11"/>
    <mergeCell ref="C220:H220"/>
    <mergeCell ref="C221:H221"/>
    <mergeCell ref="C222:H222"/>
    <mergeCell ref="C223:H223"/>
    <mergeCell ref="C224:H224"/>
    <mergeCell ref="C225:H225"/>
    <mergeCell ref="C226:H226"/>
    <mergeCell ref="C227:H227"/>
    <mergeCell ref="C228:H228"/>
    <mergeCell ref="C229:H229"/>
    <mergeCell ref="C230:H230"/>
    <mergeCell ref="C231:H231"/>
    <mergeCell ref="C232:H232"/>
    <mergeCell ref="C233:H233"/>
    <mergeCell ref="C234:H234"/>
    <mergeCell ref="C235:H235"/>
    <mergeCell ref="C242:H242"/>
    <mergeCell ref="C243:H243"/>
    <mergeCell ref="C244:H244"/>
    <mergeCell ref="C245:H245"/>
    <mergeCell ref="C236:H236"/>
    <mergeCell ref="C237:H237"/>
    <mergeCell ref="C238:H238"/>
    <mergeCell ref="C239:H239"/>
    <mergeCell ref="C240:H240"/>
    <mergeCell ref="C241:H241"/>
  </mergeCells>
  <printOptions horizontalCentered="1"/>
  <pageMargins left="0.2362204724409449" right="0.2362204724409449" top="1.0236220472440944" bottom="0.7480314960629921" header="0.2362204724409449" footer="0.15748031496062992"/>
  <pageSetup horizontalDpi="600" verticalDpi="600" orientation="landscape" paperSize="9" scale="91" r:id="rId2"/>
  <headerFooter alignWithMargins="0">
    <oddHeader>&amp;L&amp;"Lucida Grande,Regular"&amp;12&amp;K000000&amp;G
&amp;10BANCO DO ESTADO DO RIO GRANDE DO SUL S. A.
UNIDADE DE ENGENHARIA&amp;12
&amp;R&amp;"Lucida Grande,Regular"&amp;8&amp;K000000FOLHA &amp;P de &amp;N</oddHeader>
    <oddFooter>&amp;L&amp;8ÁREA:&amp;12                              &amp;8EXEC.:&amp;12                        &amp;8CONF.:&amp;12                            &amp;8AUTORIZ.:&amp;R&amp;8&amp;F</oddFooter>
  </headerFooter>
  <colBreaks count="1" manualBreakCount="1">
    <brk id="8" max="65535" man="1"/>
  </colBreak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Stelamaris Pinto Peraca Hax</cp:lastModifiedBy>
  <cp:lastPrinted>2016-04-26T19:10:59Z</cp:lastPrinted>
  <dcterms:created xsi:type="dcterms:W3CDTF">2000-05-25T11:19:14Z</dcterms:created>
  <dcterms:modified xsi:type="dcterms:W3CDTF">2016-06-01T13:43:18Z</dcterms:modified>
  <cp:category/>
  <cp:version/>
  <cp:contentType/>
  <cp:contentStatus/>
</cp:coreProperties>
</file>